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1"/>
  </bookViews>
  <sheets>
    <sheet name="ТИПОВАЯ ФОРМА ДОКЛАДА" sheetId="1" r:id="rId1"/>
    <sheet name="Показатели" sheetId="2" r:id="rId2"/>
  </sheets>
  <definedNames>
    <definedName name="_xlnm.Print_Titles" localSheetId="1">Показатели!$5:$6</definedName>
  </definedNames>
  <calcPr calcId="145621"/>
</workbook>
</file>

<file path=xl/calcChain.xml><?xml version="1.0" encoding="utf-8"?>
<calcChain xmlns="http://schemas.openxmlformats.org/spreadsheetml/2006/main">
  <c r="J6" i="2" l="1"/>
  <c r="I6" i="2"/>
  <c r="H6" i="2"/>
  <c r="F6" i="2"/>
  <c r="E6" i="2"/>
</calcChain>
</file>

<file path=xl/sharedStrings.xml><?xml version="1.0" encoding="utf-8"?>
<sst xmlns="http://schemas.openxmlformats.org/spreadsheetml/2006/main" count="402" uniqueCount="201">
  <si>
    <t>УТВЕРЖДЕНА</t>
  </si>
  <si>
    <t>постановлением Правительства
Российской Федерации
от 17 декабря 2012 г.№ 1317</t>
  </si>
  <si>
    <t>ТИПОВАЯ ФОРМА ДОКЛАДА</t>
  </si>
  <si>
    <t>(ф.и.о. главы местной администрации городского округа (муниципального района))</t>
  </si>
  <si>
    <t>Юкаменский район</t>
  </si>
  <si>
    <t>наименование городского округа (муниципального района)</t>
  </si>
  <si>
    <t>о достигнутых значениях показателей для оценки эффективности деятельности органов местного самоуправления</t>
  </si>
  <si>
    <t>городских округов и муниципальных районов за 2015 год и их пранируемые значения на 3 летний период</t>
  </si>
  <si>
    <t>Подпись</t>
  </si>
  <si>
    <t>Дата</t>
  </si>
  <si>
    <t>"_______"</t>
  </si>
  <si>
    <t>__________</t>
  </si>
  <si>
    <t>_______</t>
  </si>
  <si>
    <t>г.</t>
  </si>
  <si>
    <t>I. Показатели эффективности деятельности органов местного самоуправления городского округа 
(муниципального района)</t>
  </si>
  <si>
    <t>(официальное наименование городского округа (муниципального района))</t>
  </si>
  <si>
    <t xml:space="preserve">  Единица 
измерения</t>
  </si>
  <si>
    <t>Отчетная информация</t>
  </si>
  <si>
    <t>Примечание</t>
  </si>
  <si>
    <t>2015</t>
  </si>
  <si>
    <t>Экономическое развитие</t>
  </si>
  <si>
    <t>1.</t>
  </si>
  <si>
    <t>Число субъектов малого и среднего предпринимательства в расчете на 10 тыс. человек населения</t>
  </si>
  <si>
    <t>единиц</t>
  </si>
  <si>
    <t>Доля субъектов малого и среднего предпринимательства на 10 тыс.населения в 2015 году составила 143,89 единиц, по сравнению с 2014 годом этот показатель увеличился на 17,2%. 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</si>
  <si>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</si>
  <si>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</si>
  <si>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</si>
  <si>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 в 2015 году составляет 44,41%, что на 3,86% ниже показателя 2014 года. На сокращение численности работников в первую очередь влияет низкий уровень заработной платы, люди вынуждены выезжать за пределы района, республики с целью поиска высокооплачиваемой работы. Также свое влияние оказывает старение населения, молодых людей не привлекает работа на селе. В плановый период 2016-2018 гг. значительного изменения численности работников не прогнозируется.</t>
  </si>
  <si>
    <t>3.</t>
  </si>
  <si>
    <t>Объем инвестиций в основной капитал (за исключением бюджетных средств) в расчете на 1 жителя</t>
  </si>
  <si>
    <t>рублей</t>
  </si>
  <si>
    <t>Объем инвестиций в основной капитал (за исключением бюджетных средств) в расчете на 1 жителя  увеличился в 2015 году по сравнению с 2014 годом на 62,3% и составил 5076,52 рубля. На такое увеличение повлиял рост инвестиций за счет бюджетных средств: в 2015 году объем инвестиций увеличился более чем в 4 раза по сравнению с 2014 годом и составил 115752 рубля. В отчетном периоде в рамках мероприятий в области коммунального хозяйства  за счет средств районного бюджета и бюджета УР осуществлен капитальный ремонт тепловых сетей в больничном городке с. Юкаменское, капитальный ремонт трех артезианских скважин  и водонапорной башни на артезианской скважине в больничном городке с. Юкаменское, осуществлен капитальный ремонт сетей водоснабжения в д. Чурашур, д. Камки, с. Ежево и д. Ново-Елово, приобретена спецтехника по итогам участия Юкаменского района в республиканском конкурсе по подготовке жилищно-коммунального хозяйства УР к отопительному периоду .В 2015 году реконструировано 6,758 км.автомобильных дорог, отремонтировано более 1400 м улично-дорожной сети с.Юкаменское,  проведена реконструкция сельскохозяйственных объектов, приобретена сельхозтехника и высокопродуктивный племенной скот. В рамках подготовки  к 21 Республиканским зимним сельским играм построена лыжная база с освещенной трассой, хоккейная коробка, проведен капитальный ремонт зданий социально-культурного значения.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</si>
  <si>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</si>
  <si>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</si>
  <si>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Общая площадь земель на территории муниципального образования "Юкаменский район" составляет 101973 га, из них 3098 га находятся в черте населенных пунктов, 52054 га - за чертой населенных пунктов. В плановом периоде изменений не ожидается, так как в основном в собственность переоформляются земельные участки, ранее предоставленные на правах аренды физическим лицам  для ведения личного подсобного хозяйства или для индивидуального жилищного строительства.</t>
  </si>
  <si>
    <t>5.</t>
  </si>
  <si>
    <t>Доля прибыльных сельскохозяйственных организаций в общем их числе</t>
  </si>
  <si>
    <t>В 2015 году на территории района  насчитывается  12 сельскохозяйственных предприятий, 11 из них сработали прибыльно.,убыточно - ООО "Юкаменскагролен"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</si>
  <si>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</si>
  <si>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</si>
  <si>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Значение показателя доля протяженности автомобильных дорог, не отвечающим требованиям уменьшилась в 2015 году по сравнению с 2014 годом на 2%. В отчетном году проведена реконструкция дороги Ново-Елово-Кельдыки 4,058 км, отремонтировано 1425 метров местных дорог в с.Юкаменское и 30 метров въезд в д.Порово. Однако данный показатель остается высоким, в связи с высокой изношенностью дорог и недостаточностью финансирования на приведение дорог в нормативное состояние.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</si>
  <si>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</si>
  <si>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</si>
  <si>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В 2015 году услуги по перевозке граждан по внутрирайонным маршрутам оказывал МБУ "Центр по комплексному обслуживанию учреждений культуры" отдела культуры администрации МО "Юкаменский район" и  Глазовское АТП . Среднегодовая численность населения, обеспеченных регулярным автобусным сообщением с районным центром уменьшается, так как уменьшается и численность населения района.</t>
  </si>
  <si>
    <t>8.</t>
  </si>
  <si>
    <t>Среднемесячная номинальная начисленная заработная плата работников:</t>
  </si>
  <si>
    <t/>
  </si>
  <si>
    <t>крупных и средних предприятий и некоммерческих организаций</t>
  </si>
  <si>
    <t>В 2015 году заработная плата крупных и средних предприятий по сравнению с 2014 годом  увеличилась на 4% и составила  17473,4 рубля, в плановый период  2016-2018 гг по прогнозу  планируется увеличение среднемесячной заработной платы  на 7-9%</t>
  </si>
  <si>
    <t>муниципальных дошкольных образовательных учреждений</t>
  </si>
  <si>
    <t>В 2015 году заработная плата дошкольных образовательных учреждений по сравнению с 2014 годом увеличилась на  10 % и составила 13618, 60 руб. Увеличение заработной платы произошло в связи с  начислением  выплат стимулирующего характера.</t>
  </si>
  <si>
    <t>муниципальных общеобразовательных учреждений</t>
  </si>
  <si>
    <t>В 2015 году  заработная плата муниципальных общеобразовательных учреждений составила 18146,8 руб. По сравнению с 2014 годом произошло увеличение на 2,46 % в связи с начислением выплат стимулирующего характера.</t>
  </si>
  <si>
    <t>учителей муниципальных общеобразовательных учреждений</t>
  </si>
  <si>
    <t>В 2015 году средняя заработная плата учителей общеобразовательных учреждений  по сравнению с 2014 годом  снизилась на 5,5% и составила 23939,28 руб. Такое снижение связано с  большим количеством  выходов  педагогов на больничные. А так же зарплата учителей  двух ликвидируемых  начальных школ выплачивалась не полностью.</t>
  </si>
  <si>
    <t>муниципальных учреждений культуры и искусства</t>
  </si>
  <si>
    <t>Среднемесячная заработная плата работников муниципальных учреждений культуры и искусства в 2015 году уменьшилась в сравнении с 2014 годом  на 2% и составила 14183,8%</t>
  </si>
  <si>
    <t>муниципальных учреждений физической культуры и спорта</t>
  </si>
  <si>
    <t>Среднемесячная заработная плата работников муниципальных учреждений физической культуры и спорта в 2015 году уменьшилась в сравнении с 2014 годом на 28,5% и составила 26769,4 рубля. В плановом периоде на 2016-2018 гг прогнозируется увеличение среднемесячной заработной платы примерно на 4%.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</si>
  <si>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</si>
  <si>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</si>
  <si>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</si>
  <si>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Численность воспитанников в возрасте от 1 года до 6 лет  в дошкольных учреждениях района в 2015 году  составила 440 детей , что на 42 ребенка меньше , чем в 2014 году. В результате чего доля детей данного возраста,   получающих  услугу  по их содержанию в  дошкольных учреждениях, уменьшилась на 10,53 и составила 58,82%.</t>
  </si>
  <si>
    <t>10.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</si>
  <si>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</si>
  <si>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В 2015 году доля детей  в возрасте от 1 года до 6 лет по сравнению с 2014 годом увеличилась на 1,16 % и составила 5,48%. Увеличение   показателя связано с  тем, что  количество заявлений  на зачисление в дошкольное учреждение превышало  количество освободившихся мест в течение года.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</si>
  <si>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</si>
  <si>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</si>
  <si>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В 2015 году доля муниципальных дошкольных образовательных учреждений, здания которых находятся в аварийном состоянии или требуют капитального ремонта  составила как и в 2014 году 0%.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</si>
  <si>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</si>
  <si>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</si>
  <si>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</si>
  <si>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Показатель "Доля выпускников муниципальных общеобразовательных учреждений , сдавших единый государственный экзамен по русскому языку и математике" в 2015 году уменьшился по сравнению с 2014 годом на 0,78% и составил 97,73 %. Уменьшение показателя напрямую связано с количеством выпускников 11 классов : их в 2015году было всего  44 , в 2014 году -66.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</si>
  <si>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</si>
  <si>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</si>
  <si>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В 2015 году аттестат  о среднем общем образовании не получил один  выпускник школы, что составило 2,27 %. По сравнению с 2014 годом количество выпускников,  не получивших  данный документ не изменилось, но  доля выпускников не  получивших аттестат увеличилась на 0,78%.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</si>
  <si>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</si>
  <si>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</si>
  <si>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 в 2015 году  по сравнению с 2014 годом увеличилась на 7,02% и составила 79,33% . Увеличение произошло в результате  увеличения количества образовательных учреждений, реализующих образовательные программы с использованием дистанционных технологий, а также за счет уменьшения количества школ в районе.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</si>
  <si>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</si>
  <si>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</si>
  <si>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В 2015 году  как и  в 2014  капитального ремонта требовало одно  общеобразовательное учреждение- Ежевская средняя общеобразовательная  школа. В результате уменьшения количества общеобразовательных  учреждений в районе, доля  муниципальных общеобразовательных учреждений, здания которых требуют капитального ремонта, выросла по сравнению с 2014 годом на 2,31 % и составила 10%.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</si>
  <si>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</si>
  <si>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</si>
  <si>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В 2015 году 734 учащихся имеют первую и вторую группу здоровья, что составляет 75,44% от общей численности обучающихся (2014 год - 75,34%). В районе ежегодно проводится осмотр детей, позволяющий выявить заболевания на ранних стадиях. Ввиду не большого роста  общей численности обучающихся, в  прогнозном периоде 2016 - 2018 годах, доля детей первой и второй групп здоровья возрастет до 76,29%.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</si>
  <si>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</si>
  <si>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</si>
  <si>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Муниципальные общеобразовательные учреждения района работают в   одну смену.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</si>
  <si>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</si>
  <si>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</si>
  <si>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</si>
  <si>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Расходы бюджета на одного обучающегося в 2015 году составили 128,44 тыс.рублей. По сравнению с 2014 годом произошло  увеличение на  9 % . Увеличение  расходов  связано с   тем, что расходы на содержание имущества  остаются на прежнем уровне.Уровень средней заработной платы работников увеличивается, а  численность обучающихся в районе уменьшается.</t>
  </si>
  <si>
    <t>19.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</si>
  <si>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</si>
  <si>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Доля детей в возрасте 5-18 лет, получающих услугу по дополнительному образованию  в 2015 году  уменьшилась по сравнению с 2014 годом  на 4,81% и составила  99,33%. Уменьшение данного показателя связано с уменьшением групп в  МБОУ ДО "Детско-юношеская спортивная школа". В 2016 году данный показатель снижен до 91,37% на основании подсчета "одна  услуга - один ребенок".</t>
  </si>
  <si>
    <t>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</si>
  <si>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</si>
  <si>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</si>
  <si>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</si>
  <si>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</si>
  <si>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Обеспеченность библиотеками составляет 100%, в муниципальных образованиях библиотеки обслуживают населенные пункты близлежащих деревень, поэтому обслуживаются все населенные пункты</t>
  </si>
  <si>
    <t>парками культуры и отдыха</t>
  </si>
  <si>
    <t>На территории муниципального образования "Юкаменский район" нет парков культуры и отдыха  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</si>
  <si>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</si>
  <si>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Требует капитального ремонта Бадеринский и Жувамский  филиалы и Палагайский  и Зянкинский СДК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</si>
  <si>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</si>
  <si>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</si>
  <si>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В муниципальной собственности находятся два объекта культурного наследия: могила комиссара Полка В.Н.Родионова, погибшего в боях с белогвардейцами и Юкаменский краеведческий музей, который требует реставрации.</t>
  </si>
  <si>
    <t>Физическая культура и спорт</t>
  </si>
  <si>
    <t>23.</t>
  </si>
  <si>
    <t>Доля населения, систематически занимающегося физической культурой и спортом</t>
  </si>
  <si>
    <t>В 2015 году доля населения, систематически занимающихся  физической культурой и спортом увеличилась по сравнению с 2014 годом на 6,1% и составила 32,29%. Общее число занимающихся физической культурой и спортом в 2015 году составляет 2867 человек, против 2754 человека в 2014 году. Ежегодно увеличивается численность лиц, систематически занимающихся физической культурой и спортом за счет проведения комплексных спартакиад среди различных групп населения: детские сады, общеобразовательные школы, организации и предприятия района, среди инвалидов и пенсионеров.</t>
  </si>
  <si>
    <t>23.1.</t>
  </si>
  <si>
    <t>Доля обучающихся, систематически занимающихся физической культурой и спортом, в общей численности обучающихся</t>
  </si>
  <si>
    <t>В 2015 году доля обучающихся, систематически занимающихся физической культурой и спортом уменьшилась по сравнению с 2014 годом  на 1,49%  и составила 57,73%. Численность  обучающихся, занимающихся физической культурой и спортом в 2015 году составила  1053 человека, при численности населения в возрасте 0-17 лет 1824 человека.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</si>
  <si>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</si>
  <si>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</si>
  <si>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жителя, - всего</t>
  </si>
  <si>
    <t>кв. метров</t>
  </si>
  <si>
    <t>В 2015 году площадь жилищного фонда на конец года составила 211700 кв.м., что на 200 кв.м. больше чем в 2014 году. Показатель общей площади жилых помещений в расчете на одного жителя увеличился на 2%, на что повлиял факт сокращения численности населения на конец года. В плановом периоде площадь жилого фонда будет увеличиваться за счет ввода нового жилья, но темп роста планируется не высокий, так как жилой фонд ежегодно изнашивается.</t>
  </si>
  <si>
    <t>в том числе введенная в действие за один год</t>
  </si>
  <si>
    <t>Общая площадь жилых помещений построенных населением за 2015 год составляет 1443 кв.м. при плановом показателе 1500 кв.м. </t>
  </si>
  <si>
    <t>25.</t>
  </si>
  <si>
    <t>Площадь земельных участков, предоставленных для строительства в расчете на 10 тыс. человек населения, - всего</t>
  </si>
  <si>
    <t>гектаров</t>
  </si>
  <si>
    <t>Площадь земельных участков, предоставленных для строительства в расчете на 10000 человек населения  в 2015 году всего увеличилась по сравнению с 2014 годом на 29% , в то время как площадь земельных участков, предоставленных для индивидуального жилищного строительства уменьшилась на 31%. Такое уменьшение связано с изменениями, внесенными в действующее законодательство. 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</si>
  <si>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</si>
  <si>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</si>
  <si>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</si>
  <si>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</si>
  <si>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В связи с тем, что разрешения на ввод объектов жилищного строительства выдают главы поселений, данных по площадям земельных участков, предоставленных для строительстства, в отношении которых с даты принятия решения о предоставлении земельного участка или подписания протокола о результатах торгов не было получено разрешение на ввод в эксплуатацию объектов жилищного строительства - в течение 3 лет и иных объектов капитального строительства - в течение 5 лет нет</t>
  </si>
  <si>
    <t>иных объектов капитального строительства - в течение 5 лет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</si>
  <si>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</si>
  <si>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</si>
  <si>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</si>
  <si>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в которых собственники  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 составляет 100% . В плановом периоде с 2016 по 2018 год планируется, что данный показатель также составит 100%, количество многоквартирных домов не изменится.  </t>
  </si>
  <si>
    <t>28.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</si>
  <si>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</si>
  <si>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На территории муниципального образования "Юкаменский район" в 2015 году оказанием коммунальных услуг занимались 5 организаций: ООО "Жилком" , ООО "Маяк", ОАО Газпром Газораспределение Ижевск, ОАО "Удмуртэнерго", ООО РПК "Нион Сити".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</si>
  <si>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</si>
  <si>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</si>
  <si>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В 2015 году доля многоквартирных домов, расположенных на земельных участках, в отношении которых осуществлен государственный кадастровый учет составляет 100%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</si>
  <si>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</si>
  <si>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</si>
  <si>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Благодаря федеральным и республиканским  программам, население муниципального образования "Юкаменский район" имеет возможность ежегодно улучшать свои жилищные условия. Так в 2015 году жилищные условия улучшили молодые семьи, граждане, получившие субсидии и займы, ветераны. К сожалению, доля населения, улучшившая жилищные условия, не высока, так как стоящих на учете в качестве нуждающихся еще достаточно много и ежегодно прибавляется в связи со старением жилья.  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</si>
  <si>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</si>
  <si>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</si>
  <si>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</si>
  <si>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в 2015 году произошел рост доли налоговых и неналоговых доходов на 2,7 % относительно предыдущего года в связи с ростом налоговых и неналоговых доходов и снижением безвозмездных поступлений. В 2016 году планируется рост доли налоговых и неналоговых  доходов за счет опережения темпов роста налоговых и неналоговых доходов по сравнению с темпом роста безвозмездных поступлений.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</si>
  <si>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</si>
  <si>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</si>
  <si>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Организаций муниципальной формы собственности, находящихся в стадии банкротства, в районе нет. 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</si>
  <si>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</si>
  <si>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</si>
  <si>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Объема не завершенного в установленные сроки строительства, осуществляемого за счет средств бюджета муниципального образования "Юкаменский район", не имеется. На период 2016-2018 годы планируется полное освоение средств.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</si>
  <si>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</si>
  <si>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</si>
  <si>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Просроченной кредиторской задолженности по оплате труда нет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</si>
  <si>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</si>
  <si>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</si>
  <si>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В 2015 году уменьшение расходов произошло в связи с выведением из органов местного самоуправления централизованных бухгалтерий и хозгрупп отделов образования и культуры в структурные подразднления. В 2016 году по сравнению с 2015 годом уменьшение произошло в связи с реорганизацией Управления сельского хозяйства в отдел сельского хозяйства Администрации МО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</si>
  <si>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</si>
  <si>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</si>
  <si>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да/нет</t>
  </si>
  <si>
    <t>да</t>
  </si>
  <si>
    <t>Схема территориального планирования по муниципальному образованию "Юкаменский район" разработана ООО "Институт "Удмуртгражданпроект" и утверждена Решением районного Совета депутатов №263 от 23.12.2010 г.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</si>
  <si>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</si>
  <si>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</si>
  <si>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процентов от числа опрошенных</t>
  </si>
  <si>
    <t>38.</t>
  </si>
  <si>
    <t>Среднегодовая численность постоянного населения</t>
  </si>
  <si>
    <t>тыс. человек</t>
  </si>
  <si>
    <t>В плановом периоде прогнозируется снижение численности населения, обусловленное отрицательным естественным приростом и миграционным оттоком.  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</si>
  <si>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</si>
  <si>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</si>
  <si>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</si>
  <si>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</si>
  <si>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кВт/ч на 1 проживающего</t>
  </si>
  <si>
    <t>Удельная величина потребления электрической энергии  в многоквартирных домах в 2015 году составила 762,49 кВт.ч. на одного проживающего, что на 9% выше, чем в 2014 году. Увеличение объемов произошло в связи с увеличением числа проживающих в МКД и приобретением населением современной бытовой техники и электрооборудования.  На плановый период 2016-2018 гг прогнозируется уменьшение объема потребления электрической энергии в МКД примерно на 1%. Процент оприборивания МКД  по электрической энергии составляет 100%</t>
  </si>
  <si>
    <t>тепловая энергия</t>
  </si>
  <si>
    <t>Гкал на 1 кв. метр общей площади</t>
  </si>
  <si>
    <t>Удельная величина потребления тепловой энергии в МКД в 2015 году составила 0,35 Гкал на 1 кв.м. общей площади, что ниже показателя 2014 года на 2,8%. Приборы учета тепловой энергии в МКД не установлены. На плановый период 2016-2018 гг прогнозируется незначительное уменьшение объема потребления тепловой энергии. Данные  предоставлены ООО "Жилком" Юкаменского района.</t>
  </si>
  <si>
    <t>горячая вода</t>
  </si>
  <si>
    <t>куб. метров на 1 прожи-вающего</t>
  </si>
  <si>
    <t>В 2015 году объем потребления горячей воды уменьшился на 11,8% и составил 10,41 куб.м. на одного проживающего за счет установления приборов учета потребления горячей воды. На конец 2015 года процент оприборивания составляет 93,7%. На плановый период 2016-2018 гг прогнозируется уменьшение объема потребления горячей воды в МКД  на 1%. Данные предоставлены ООО "Жилком" Юкаменского района.</t>
  </si>
  <si>
    <t>холодная вода</t>
  </si>
  <si>
    <t>В 2015 году объем потребления холодной воды уменьшился по сравнению с 2014 годом на 6,6% и составил 22,57 куб.м. на 1 проживающего за счет установки приборов учета потребления холодной воды. На конец 2015 года процент оприборивания МКД составляет 93,8%. На плановый период 2016-2018 гг. прогнозируется уменьшение объема потребления холодной воды примерно на 1%. Данные предоставлены ООО "Жилком" Юкаменского района.</t>
  </si>
  <si>
    <t>природный газ</t>
  </si>
  <si>
    <t>Удельная величина потребления природного газа в МКД в 2015 году по данным ОАО Газпром газораспределение Ижевск  составила 81,4 тыс. куб. м. или 116,66 куб.м.на одного проживающего, что ниже показателя прошлого года на 5,8%.На плановый период 2016-2018 гг прогнозируется уменьшение объема потребления природного газа в МКД на 1%.  </t>
  </si>
  <si>
    <t>40.</t>
  </si>
  <si>
    <t>Удельная величина потребления энергетических ресурсов муниципальными бюджетными учреждениями:</t>
  </si>
  <si>
    <t>кВт/ч на 1 человека населения</t>
  </si>
  <si>
    <t>В 2015 году показатель удельной величины потребления электрической энергии муниципальными бюджетными учреждениями снизился на 2% и составил 166,02 кВт/ч на 1 человека населения</t>
  </si>
  <si>
    <t>В 2015 году показатель удельной величины тепловой энергии муниципальными бюджетными учреждениями повысился на 10%  и составил 0,21 Гкал на 1 кв. м. общей площади, в связи с вводом в действие лыжной базы.</t>
  </si>
  <si>
    <t>куб. метров на 1 челове-ка населения</t>
  </si>
  <si>
    <t>В 2015 году показатель удельной величины потребления холодной воды муниципальными бюджетными учреждениями снизился на 4% и составил 1,79 куб.м. на 1 человека населения.</t>
  </si>
  <si>
    <t>С 2015 года имеется собственная газовая котельная у МОУ ДОД ДЮСШ. В плановом периоде 2016-2018 гг. установка газовых котиельных в другие муниципальные бюджетные учреждения не планируется. </t>
  </si>
  <si>
    <t>Ипатова Ирина Аверьяновна</t>
  </si>
  <si>
    <t>Горячую воду по муниципальному образованию "Юкаменский район" потребляет только Юкаменская центральная районная больница. В связи с тем, что с 2014 года  учреждения здравоохранения переведены из муниципальных в региональные, потребления горячей воды по муниципальным бюджетным учреждениям с 2015 года не будет. </t>
  </si>
  <si>
    <t>Значение показателя на уровне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</si>
</sst>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\ \'yy/\'"/>
  </numFmts>
  <fonts count="10" x14ac:knownFonts="1">
    <font>
      <sz val="8"/>
      <name val="Arial"/>
    </font>
    <font>
      <sz val="8"/>
      <name val="Times New Roman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8.25"/>
      <name val="Times New Roman"/>
    </font>
    <font>
      <sz val="13"/>
      <name val="Times New Roman"/>
    </font>
    <font>
      <b/>
      <sz val="10"/>
      <color rgb="FF000080"/>
      <name val="Tahoma"/>
    </font>
    <font>
      <sz val="12"/>
      <color rgb="FF000080"/>
      <name val="Tahoma"/>
    </font>
  </fonts>
  <fills count="4">
    <fill>
      <patternFill patternType="none"/>
    </fill>
    <fill>
      <patternFill patternType="gray125"/>
    </fill>
    <fill>
      <patternFill patternType="solid">
        <fgColor rgb="FFE9E7E4"/>
      </patternFill>
    </fill>
    <fill>
      <patternFill patternType="solid">
        <f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Protection="1">
      <protection locked="0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top"/>
      <protection hidden="1"/>
    </xf>
    <xf numFmtId="16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center" wrapText="1" indent="1"/>
    </xf>
    <xf numFmtId="2" fontId="2" fillId="0" borderId="5" xfId="0" applyNumberFormat="1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>
      <alignment horizontal="left" vertical="center" wrapText="1" indent="4"/>
    </xf>
    <xf numFmtId="0" fontId="2" fillId="2" borderId="5" xfId="0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/>
      <protection hidden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showRowColHeaders="0" workbookViewId="0">
      <selection activeCell="J17" sqref="J17"/>
    </sheetView>
  </sheetViews>
  <sheetFormatPr defaultColWidth="11.83203125" defaultRowHeight="14.45" customHeight="1" x14ac:dyDescent="0.2"/>
  <cols>
    <col min="1" max="1" width="3.1640625" customWidth="1"/>
    <col min="2" max="2" width="12.83203125" customWidth="1"/>
    <col min="3" max="3" width="11" customWidth="1"/>
    <col min="4" max="4" width="11.83203125" customWidth="1"/>
    <col min="5" max="5" width="9.1640625" customWidth="1"/>
    <col min="6" max="6" width="12" customWidth="1"/>
    <col min="7" max="7" width="9.1640625" customWidth="1"/>
    <col min="8" max="8" width="14" customWidth="1"/>
    <col min="9" max="9" width="13.83203125" customWidth="1"/>
    <col min="10" max="12" width="17.83203125" customWidth="1"/>
    <col min="13" max="13" width="12.1640625" customWidth="1"/>
  </cols>
  <sheetData>
    <row r="1" spans="1:13" ht="19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34" t="s">
        <v>0</v>
      </c>
      <c r="L1" s="35" t="s">
        <v>0</v>
      </c>
      <c r="M1" s="35" t="s">
        <v>0</v>
      </c>
    </row>
    <row r="2" spans="1:13" ht="47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3"/>
      <c r="K2" s="38" t="s">
        <v>1</v>
      </c>
      <c r="L2" s="35" t="s">
        <v>1</v>
      </c>
      <c r="M2" s="35" t="s">
        <v>1</v>
      </c>
    </row>
    <row r="3" spans="1:1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3"/>
      <c r="M3" s="3"/>
    </row>
    <row r="4" spans="1:13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.75" customHeight="1" x14ac:dyDescent="0.2">
      <c r="A6" s="1"/>
      <c r="B6" s="36" t="s">
        <v>2</v>
      </c>
      <c r="C6" s="37" t="s">
        <v>2</v>
      </c>
      <c r="D6" s="37" t="s">
        <v>2</v>
      </c>
      <c r="E6" s="37" t="s">
        <v>2</v>
      </c>
      <c r="F6" s="37" t="s">
        <v>2</v>
      </c>
      <c r="G6" s="37" t="s">
        <v>2</v>
      </c>
      <c r="H6" s="37" t="s">
        <v>2</v>
      </c>
      <c r="I6" s="37" t="s">
        <v>2</v>
      </c>
      <c r="J6" s="37" t="s">
        <v>2</v>
      </c>
      <c r="K6" s="37" t="s">
        <v>2</v>
      </c>
      <c r="L6" s="37" t="s">
        <v>2</v>
      </c>
      <c r="M6" s="37" t="s">
        <v>2</v>
      </c>
    </row>
    <row r="7" spans="1:13" ht="21.75" customHeight="1" x14ac:dyDescent="0.2">
      <c r="A7" s="5"/>
      <c r="B7" s="30" t="s">
        <v>198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6.5" customHeight="1" x14ac:dyDescent="0.2">
      <c r="A8" s="5"/>
      <c r="B8" s="32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3" t="s">
        <v>3</v>
      </c>
      <c r="M8" s="33" t="s">
        <v>3</v>
      </c>
    </row>
    <row r="9" spans="1:13" ht="21.75" customHeight="1" x14ac:dyDescent="0.2">
      <c r="A9" s="6"/>
      <c r="B9" s="29" t="s">
        <v>4</v>
      </c>
      <c r="C9" s="30" t="s">
        <v>4</v>
      </c>
      <c r="D9" s="30" t="s">
        <v>4</v>
      </c>
      <c r="E9" s="30" t="s">
        <v>4</v>
      </c>
      <c r="F9" s="30" t="s">
        <v>4</v>
      </c>
      <c r="G9" s="30" t="s">
        <v>4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</row>
    <row r="10" spans="1:13" ht="16.5" customHeight="1" x14ac:dyDescent="0.2">
      <c r="A10" s="4"/>
      <c r="B10" s="32" t="s">
        <v>5</v>
      </c>
      <c r="C10" s="33" t="s">
        <v>5</v>
      </c>
      <c r="D10" s="33" t="s">
        <v>5</v>
      </c>
      <c r="E10" s="33" t="s">
        <v>5</v>
      </c>
      <c r="F10" s="33" t="s">
        <v>5</v>
      </c>
      <c r="G10" s="33" t="s">
        <v>5</v>
      </c>
      <c r="H10" s="33" t="s">
        <v>5</v>
      </c>
      <c r="I10" s="33" t="s">
        <v>5</v>
      </c>
      <c r="J10" s="33" t="s">
        <v>5</v>
      </c>
      <c r="K10" s="33" t="s">
        <v>5</v>
      </c>
      <c r="L10" s="33" t="s">
        <v>5</v>
      </c>
      <c r="M10" s="33" t="s">
        <v>5</v>
      </c>
    </row>
    <row r="11" spans="1:13" ht="21.75" customHeight="1" x14ac:dyDescent="0.2">
      <c r="A11" s="6"/>
      <c r="B11" s="36" t="s">
        <v>6</v>
      </c>
      <c r="C11" s="37" t="s">
        <v>6</v>
      </c>
      <c r="D11" s="37" t="s">
        <v>6</v>
      </c>
      <c r="E11" s="37" t="s">
        <v>6</v>
      </c>
      <c r="F11" s="37" t="s">
        <v>6</v>
      </c>
      <c r="G11" s="37" t="s">
        <v>6</v>
      </c>
      <c r="H11" s="37" t="s">
        <v>6</v>
      </c>
      <c r="I11" s="37" t="s">
        <v>6</v>
      </c>
      <c r="J11" s="37" t="s">
        <v>6</v>
      </c>
      <c r="K11" s="37" t="s">
        <v>6</v>
      </c>
      <c r="L11" s="37" t="s">
        <v>6</v>
      </c>
      <c r="M11" s="37" t="s">
        <v>6</v>
      </c>
    </row>
    <row r="12" spans="1:13" ht="21.75" customHeight="1" x14ac:dyDescent="0.2">
      <c r="A12" s="4"/>
      <c r="B12" s="37" t="s">
        <v>7</v>
      </c>
      <c r="C12" s="37" t="s">
        <v>7</v>
      </c>
      <c r="D12" s="37" t="s">
        <v>7</v>
      </c>
      <c r="E12" s="37" t="s">
        <v>7</v>
      </c>
      <c r="F12" s="37" t="s">
        <v>7</v>
      </c>
      <c r="G12" s="37" t="s">
        <v>7</v>
      </c>
      <c r="H12" s="37" t="s">
        <v>7</v>
      </c>
      <c r="I12" s="37" t="s">
        <v>7</v>
      </c>
      <c r="J12" s="37" t="s">
        <v>7</v>
      </c>
      <c r="K12" s="37" t="s">
        <v>7</v>
      </c>
      <c r="L12" s="37" t="s">
        <v>7</v>
      </c>
      <c r="M12" s="37" t="s">
        <v>7</v>
      </c>
    </row>
    <row r="13" spans="1:13" ht="21.75" customHeight="1" x14ac:dyDescent="0.2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4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4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0.25" customHeight="1" x14ac:dyDescent="0.25">
      <c r="A16" s="1"/>
      <c r="B16" s="1"/>
      <c r="C16" s="1"/>
      <c r="D16" s="1"/>
      <c r="E16" s="1"/>
      <c r="F16" s="1"/>
      <c r="G16" s="1"/>
      <c r="H16" s="1"/>
      <c r="I16" s="8" t="s">
        <v>8</v>
      </c>
      <c r="J16" s="31"/>
      <c r="K16" s="31"/>
      <c r="L16" s="31"/>
      <c r="M16" s="1"/>
    </row>
    <row r="17" spans="1:13" ht="20.25" customHeight="1" x14ac:dyDescent="0.25">
      <c r="A17" s="1"/>
      <c r="B17" s="1"/>
      <c r="C17" s="1"/>
      <c r="D17" s="1"/>
      <c r="E17" s="1"/>
      <c r="F17" s="1"/>
      <c r="G17" s="1"/>
      <c r="H17" s="1"/>
      <c r="I17" s="8" t="s">
        <v>9</v>
      </c>
      <c r="J17" s="9" t="s">
        <v>10</v>
      </c>
      <c r="K17" s="10" t="s">
        <v>11</v>
      </c>
      <c r="L17" s="10" t="s">
        <v>12</v>
      </c>
      <c r="M17" s="11" t="s">
        <v>13</v>
      </c>
    </row>
    <row r="18" spans="1:13" ht="20.25" customHeight="1" x14ac:dyDescent="0.2">
      <c r="A18" s="12"/>
      <c r="B18" s="12"/>
      <c r="C18" s="12"/>
      <c r="D18" s="12"/>
      <c r="E18" s="12"/>
      <c r="F18" s="12"/>
      <c r="G18" s="12"/>
      <c r="H18" s="12"/>
      <c r="I18" s="13"/>
      <c r="J18" s="13"/>
      <c r="K18" s="13"/>
      <c r="L18" s="13"/>
      <c r="M18" s="13"/>
    </row>
  </sheetData>
  <mergeCells count="10">
    <mergeCell ref="B9:M9"/>
    <mergeCell ref="J16:L16"/>
    <mergeCell ref="B10:M10"/>
    <mergeCell ref="K1:M1"/>
    <mergeCell ref="B6:M6"/>
    <mergeCell ref="B11:M11"/>
    <mergeCell ref="B7:M7"/>
    <mergeCell ref="K2:M2"/>
    <mergeCell ref="B12:M12"/>
    <mergeCell ref="B8:M8"/>
  </mergeCells>
  <pageMargins left="0.39" right="0.39" top="0.39" bottom="0.39" header="0.39" footer="0.39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showGridLines="0" showRowColHeaders="0" tabSelected="1" topLeftCell="A61" zoomScale="85" workbookViewId="0">
      <selection activeCell="K66" sqref="K66"/>
    </sheetView>
  </sheetViews>
  <sheetFormatPr defaultColWidth="11.83203125" defaultRowHeight="14.45" customHeight="1" x14ac:dyDescent="0.2"/>
  <cols>
    <col min="1" max="1" width="3.33203125" customWidth="1"/>
    <col min="2" max="2" width="7.33203125" customWidth="1"/>
    <col min="3" max="3" width="55.5" customWidth="1"/>
    <col min="4" max="4" width="25.33203125" customWidth="1"/>
    <col min="5" max="10" width="20.1640625" customWidth="1"/>
    <col min="11" max="11" width="83.33203125" customWidth="1"/>
  </cols>
  <sheetData>
    <row r="1" spans="1:11" ht="33.75" customHeight="1" x14ac:dyDescent="0.2">
      <c r="A1" s="3"/>
      <c r="B1" s="44" t="s">
        <v>14</v>
      </c>
      <c r="C1" s="44" t="s">
        <v>14</v>
      </c>
      <c r="D1" s="44" t="s">
        <v>14</v>
      </c>
      <c r="E1" s="44" t="s">
        <v>14</v>
      </c>
      <c r="F1" s="44" t="s">
        <v>14</v>
      </c>
      <c r="G1" s="44" t="s">
        <v>14</v>
      </c>
      <c r="H1" s="44" t="s">
        <v>14</v>
      </c>
      <c r="I1" s="44" t="s">
        <v>14</v>
      </c>
      <c r="J1" s="44" t="s">
        <v>14</v>
      </c>
      <c r="K1" s="44" t="s">
        <v>14</v>
      </c>
    </row>
    <row r="2" spans="1:11" ht="19.5" customHeight="1" x14ac:dyDescent="0.2">
      <c r="A2" s="3"/>
      <c r="B2" s="15"/>
      <c r="C2" s="45" t="s">
        <v>4</v>
      </c>
      <c r="D2" s="45" t="s">
        <v>4</v>
      </c>
      <c r="E2" s="45" t="s">
        <v>4</v>
      </c>
      <c r="F2" s="45" t="s">
        <v>4</v>
      </c>
      <c r="G2" s="45" t="s">
        <v>4</v>
      </c>
      <c r="H2" s="45" t="s">
        <v>4</v>
      </c>
      <c r="I2" s="45" t="s">
        <v>4</v>
      </c>
      <c r="J2" s="45" t="s">
        <v>4</v>
      </c>
      <c r="K2" s="14"/>
    </row>
    <row r="3" spans="1:11" ht="16.5" customHeight="1" x14ac:dyDescent="0.2">
      <c r="A3" s="3"/>
      <c r="B3" s="15"/>
      <c r="C3" s="47" t="s">
        <v>15</v>
      </c>
      <c r="D3" s="47" t="s">
        <v>15</v>
      </c>
      <c r="E3" s="47" t="s">
        <v>15</v>
      </c>
      <c r="F3" s="47" t="s">
        <v>15</v>
      </c>
      <c r="G3" s="47" t="s">
        <v>15</v>
      </c>
      <c r="H3" s="47" t="s">
        <v>15</v>
      </c>
      <c r="I3" s="47" t="s">
        <v>15</v>
      </c>
      <c r="J3" s="47" t="s">
        <v>15</v>
      </c>
      <c r="K3" s="16"/>
    </row>
    <row r="4" spans="1:11" ht="14.25" customHeight="1" x14ac:dyDescent="0.2">
      <c r="A4" s="3"/>
      <c r="B4" s="15"/>
      <c r="C4" s="17"/>
      <c r="D4" s="17"/>
      <c r="E4" s="17"/>
      <c r="F4" s="17"/>
      <c r="G4" s="17"/>
      <c r="H4" s="17"/>
      <c r="I4" s="17"/>
      <c r="J4" s="17"/>
      <c r="K4" s="18"/>
    </row>
    <row r="5" spans="1:11" ht="19.5" customHeight="1" x14ac:dyDescent="0.2">
      <c r="A5" s="19"/>
      <c r="B5" s="42"/>
      <c r="C5" s="43"/>
      <c r="D5" s="41" t="s">
        <v>16</v>
      </c>
      <c r="E5" s="41" t="s">
        <v>17</v>
      </c>
      <c r="F5" s="41" t="s">
        <v>17</v>
      </c>
      <c r="G5" s="41" t="s">
        <v>17</v>
      </c>
      <c r="H5" s="41" t="s">
        <v>17</v>
      </c>
      <c r="I5" s="41" t="s">
        <v>17</v>
      </c>
      <c r="J5" s="41" t="s">
        <v>17</v>
      </c>
      <c r="K5" s="41" t="s">
        <v>18</v>
      </c>
    </row>
    <row r="6" spans="1:11" ht="19.5" customHeight="1" x14ac:dyDescent="0.2">
      <c r="A6" s="19"/>
      <c r="B6" s="43"/>
      <c r="C6" s="43"/>
      <c r="D6" s="41" t="s">
        <v>16</v>
      </c>
      <c r="E6" s="20">
        <f>G6-2</f>
        <v>2013</v>
      </c>
      <c r="F6" s="20">
        <f>G6-1</f>
        <v>2014</v>
      </c>
      <c r="G6" s="20" t="s">
        <v>19</v>
      </c>
      <c r="H6" s="20">
        <f>G6+1</f>
        <v>2016</v>
      </c>
      <c r="I6" s="20">
        <f>G6+2</f>
        <v>2017</v>
      </c>
      <c r="J6" s="20">
        <f>G6+3</f>
        <v>2018</v>
      </c>
      <c r="K6" s="41" t="s">
        <v>18</v>
      </c>
    </row>
    <row r="7" spans="1:11" ht="19.5" customHeight="1" x14ac:dyDescent="0.2">
      <c r="A7" s="19"/>
      <c r="B7" s="40" t="s">
        <v>20</v>
      </c>
      <c r="C7" s="40" t="s">
        <v>20</v>
      </c>
      <c r="D7" s="40" t="s">
        <v>20</v>
      </c>
      <c r="E7" s="21"/>
      <c r="F7" s="21"/>
      <c r="G7" s="21"/>
      <c r="H7" s="21"/>
      <c r="I7" s="21"/>
      <c r="J7" s="21"/>
      <c r="K7" s="22"/>
    </row>
    <row r="8" spans="1:11" ht="47.25" x14ac:dyDescent="0.2">
      <c r="A8" s="19"/>
      <c r="B8" s="23" t="s">
        <v>21</v>
      </c>
      <c r="C8" s="24" t="s">
        <v>22</v>
      </c>
      <c r="D8" s="23" t="s">
        <v>23</v>
      </c>
      <c r="E8" s="25">
        <v>121.0498125334762</v>
      </c>
      <c r="F8" s="25">
        <v>122.76663378274695</v>
      </c>
      <c r="G8" s="25">
        <v>143.89291689905193</v>
      </c>
      <c r="H8" s="25">
        <v>147.81125639567941</v>
      </c>
      <c r="I8" s="25">
        <v>150.72463768115944</v>
      </c>
      <c r="J8" s="25">
        <v>153.75517445298641</v>
      </c>
      <c r="K8" s="26" t="s">
        <v>24</v>
      </c>
    </row>
    <row r="9" spans="1:11" ht="173.25" x14ac:dyDescent="0.2">
      <c r="A9" s="19"/>
      <c r="B9" s="23" t="s">
        <v>25</v>
      </c>
      <c r="C9" s="24" t="s">
        <v>26</v>
      </c>
      <c r="D9" s="23" t="s">
        <v>27</v>
      </c>
      <c r="E9" s="25">
        <v>47.81981981981982</v>
      </c>
      <c r="F9" s="25">
        <v>46.186117467582001</v>
      </c>
      <c r="G9" s="25">
        <v>44.413183279742761</v>
      </c>
      <c r="H9" s="25">
        <v>43.600299401197603</v>
      </c>
      <c r="I9" s="25">
        <v>43.705640642510275</v>
      </c>
      <c r="J9" s="25">
        <v>43.705640642510275</v>
      </c>
      <c r="K9" s="26" t="s">
        <v>28</v>
      </c>
    </row>
    <row r="10" spans="1:11" ht="378" x14ac:dyDescent="0.2">
      <c r="A10" s="19"/>
      <c r="B10" s="23" t="s">
        <v>29</v>
      </c>
      <c r="C10" s="24" t="s">
        <v>30</v>
      </c>
      <c r="D10" s="23" t="s">
        <v>31</v>
      </c>
      <c r="E10" s="25">
        <v>4371.5050883770755</v>
      </c>
      <c r="F10" s="25">
        <v>3128.028060944865</v>
      </c>
      <c r="G10" s="25">
        <v>5076.5197992191861</v>
      </c>
      <c r="H10" s="25">
        <v>3690.3945423536102</v>
      </c>
      <c r="I10" s="25">
        <v>4268.2342028985504</v>
      </c>
      <c r="J10" s="25">
        <v>4952.3701951507983</v>
      </c>
      <c r="K10" s="26" t="s">
        <v>32</v>
      </c>
    </row>
    <row r="11" spans="1:11" ht="75" customHeight="1" x14ac:dyDescent="0.2">
      <c r="A11" s="19"/>
      <c r="B11" s="23" t="s">
        <v>33</v>
      </c>
      <c r="C11" s="24" t="s">
        <v>34</v>
      </c>
      <c r="D11" s="23" t="s">
        <v>27</v>
      </c>
      <c r="E11" s="25">
        <v>54.084904827748524</v>
      </c>
      <c r="F11" s="25">
        <v>54.084904827748524</v>
      </c>
      <c r="G11" s="25">
        <v>56.600001961303484</v>
      </c>
      <c r="H11" s="25">
        <v>56.799996077393033</v>
      </c>
      <c r="I11" s="25">
        <v>56.999999999999993</v>
      </c>
      <c r="J11" s="25">
        <v>57.600001961303484</v>
      </c>
      <c r="K11" s="26" t="s">
        <v>35</v>
      </c>
    </row>
    <row r="12" spans="1:11" ht="33.75" customHeight="1" x14ac:dyDescent="0.2">
      <c r="A12" s="19"/>
      <c r="B12" s="23" t="s">
        <v>36</v>
      </c>
      <c r="C12" s="24" t="s">
        <v>37</v>
      </c>
      <c r="D12" s="23" t="s">
        <v>27</v>
      </c>
      <c r="E12" s="25">
        <v>83.333333333333343</v>
      </c>
      <c r="F12" s="25">
        <v>91.666666666666657</v>
      </c>
      <c r="G12" s="25">
        <v>91.666666666666657</v>
      </c>
      <c r="H12" s="25">
        <v>100</v>
      </c>
      <c r="I12" s="25">
        <v>100</v>
      </c>
      <c r="J12" s="25">
        <v>100</v>
      </c>
      <c r="K12" s="26" t="s">
        <v>38</v>
      </c>
    </row>
    <row r="13" spans="1:11" ht="89.25" customHeight="1" x14ac:dyDescent="0.2">
      <c r="A13" s="19"/>
      <c r="B13" s="23" t="s">
        <v>39</v>
      </c>
      <c r="C13" s="24" t="s">
        <v>40</v>
      </c>
      <c r="D13" s="23" t="s">
        <v>27</v>
      </c>
      <c r="E13" s="25">
        <v>84.116331096196873</v>
      </c>
      <c r="F13" s="25">
        <v>82.59911894273128</v>
      </c>
      <c r="G13" s="25">
        <v>80.877192982456151</v>
      </c>
      <c r="H13" s="25">
        <v>80.877192982456151</v>
      </c>
      <c r="I13" s="25">
        <v>80</v>
      </c>
      <c r="J13" s="25">
        <v>80</v>
      </c>
      <c r="K13" s="26" t="s">
        <v>41</v>
      </c>
    </row>
    <row r="14" spans="1:11" ht="116.25" customHeight="1" x14ac:dyDescent="0.2">
      <c r="A14" s="19"/>
      <c r="B14" s="23" t="s">
        <v>42</v>
      </c>
      <c r="C14" s="24" t="s">
        <v>43</v>
      </c>
      <c r="D14" s="23" t="s">
        <v>27</v>
      </c>
      <c r="E14" s="25">
        <v>8.5698982324584883</v>
      </c>
      <c r="F14" s="25">
        <v>9.887098542146223</v>
      </c>
      <c r="G14" s="25">
        <v>9.7378694924707148</v>
      </c>
      <c r="H14" s="25">
        <v>9.0392268334280832</v>
      </c>
      <c r="I14" s="25">
        <v>7.2463768115942031</v>
      </c>
      <c r="J14" s="25">
        <v>5.3814311058545226</v>
      </c>
      <c r="K14" s="26" t="s">
        <v>44</v>
      </c>
    </row>
    <row r="15" spans="1:11" ht="33.75" customHeight="1" x14ac:dyDescent="0.2">
      <c r="A15" s="19"/>
      <c r="B15" s="39" t="s">
        <v>45</v>
      </c>
      <c r="C15" s="24" t="s">
        <v>46</v>
      </c>
      <c r="D15" s="23" t="s">
        <v>47</v>
      </c>
      <c r="E15" s="21"/>
      <c r="F15" s="21"/>
      <c r="G15" s="21"/>
      <c r="H15" s="21"/>
      <c r="I15" s="21"/>
      <c r="J15" s="21"/>
      <c r="K15" s="22"/>
    </row>
    <row r="16" spans="1:11" ht="63" x14ac:dyDescent="0.2">
      <c r="A16" s="19"/>
      <c r="B16" s="39" t="s">
        <v>45</v>
      </c>
      <c r="C16" s="27" t="s">
        <v>48</v>
      </c>
      <c r="D16" s="23" t="s">
        <v>31</v>
      </c>
      <c r="E16" s="25">
        <v>14101</v>
      </c>
      <c r="F16" s="25">
        <v>16742.8</v>
      </c>
      <c r="G16" s="25">
        <v>17473.400000000001</v>
      </c>
      <c r="H16" s="25">
        <v>18673.900000000001</v>
      </c>
      <c r="I16" s="25">
        <v>20373.2</v>
      </c>
      <c r="J16" s="25">
        <v>22186.400000000001</v>
      </c>
      <c r="K16" s="26" t="s">
        <v>49</v>
      </c>
    </row>
    <row r="17" spans="1:11" ht="63" x14ac:dyDescent="0.2">
      <c r="A17" s="19"/>
      <c r="B17" s="39" t="s">
        <v>45</v>
      </c>
      <c r="C17" s="27" t="s">
        <v>50</v>
      </c>
      <c r="D17" s="23" t="s">
        <v>31</v>
      </c>
      <c r="E17" s="25">
        <v>11196.2</v>
      </c>
      <c r="F17" s="25">
        <v>12385.2</v>
      </c>
      <c r="G17" s="25">
        <v>13618.6</v>
      </c>
      <c r="H17" s="25">
        <v>13618.6</v>
      </c>
      <c r="I17" s="25">
        <v>14599.14</v>
      </c>
      <c r="J17" s="25">
        <v>15913.06</v>
      </c>
      <c r="K17" s="26" t="s">
        <v>51</v>
      </c>
    </row>
    <row r="18" spans="1:11" ht="63" x14ac:dyDescent="0.2">
      <c r="A18" s="19"/>
      <c r="B18" s="39" t="s">
        <v>45</v>
      </c>
      <c r="C18" s="27" t="s">
        <v>52</v>
      </c>
      <c r="D18" s="23" t="s">
        <v>31</v>
      </c>
      <c r="E18" s="25">
        <v>15238.7</v>
      </c>
      <c r="F18" s="25">
        <v>17711.599999999999</v>
      </c>
      <c r="G18" s="25">
        <v>18146.8</v>
      </c>
      <c r="H18" s="25">
        <v>18146.8</v>
      </c>
      <c r="I18" s="25">
        <v>19453.37</v>
      </c>
      <c r="J18" s="25">
        <v>21204.17</v>
      </c>
      <c r="K18" s="26" t="s">
        <v>53</v>
      </c>
    </row>
    <row r="19" spans="1:11" ht="94.5" x14ac:dyDescent="0.2">
      <c r="A19" s="19"/>
      <c r="B19" s="39" t="s">
        <v>45</v>
      </c>
      <c r="C19" s="27" t="s">
        <v>54</v>
      </c>
      <c r="D19" s="23" t="s">
        <v>31</v>
      </c>
      <c r="E19" s="25">
        <v>19712.5</v>
      </c>
      <c r="F19" s="25">
        <v>25323.529411764703</v>
      </c>
      <c r="G19" s="25">
        <v>23939.276485788112</v>
      </c>
      <c r="H19" s="25">
        <v>23939.277389277395</v>
      </c>
      <c r="I19" s="25">
        <v>25662.903397027603</v>
      </c>
      <c r="J19" s="25">
        <v>27972.563694267516</v>
      </c>
      <c r="K19" s="26" t="s">
        <v>55</v>
      </c>
    </row>
    <row r="20" spans="1:11" ht="47.25" x14ac:dyDescent="0.2">
      <c r="A20" s="19"/>
      <c r="B20" s="39" t="s">
        <v>45</v>
      </c>
      <c r="C20" s="27" t="s">
        <v>56</v>
      </c>
      <c r="D20" s="23" t="s">
        <v>31</v>
      </c>
      <c r="E20" s="25">
        <v>11414.7</v>
      </c>
      <c r="F20" s="25">
        <v>14533</v>
      </c>
      <c r="G20" s="25">
        <v>14183.8</v>
      </c>
      <c r="H20" s="25">
        <v>14183.8</v>
      </c>
      <c r="I20" s="25">
        <v>14183.8</v>
      </c>
      <c r="J20" s="25">
        <v>14183.8</v>
      </c>
      <c r="K20" s="26" t="s">
        <v>57</v>
      </c>
    </row>
    <row r="21" spans="1:11" ht="78.75" x14ac:dyDescent="0.2">
      <c r="A21" s="19"/>
      <c r="B21" s="39" t="s">
        <v>45</v>
      </c>
      <c r="C21" s="27" t="s">
        <v>58</v>
      </c>
      <c r="D21" s="23" t="s">
        <v>31</v>
      </c>
      <c r="E21" s="25">
        <v>26718.3</v>
      </c>
      <c r="F21" s="25">
        <v>37416.699999999997</v>
      </c>
      <c r="G21" s="25">
        <v>26769.4</v>
      </c>
      <c r="H21" s="25">
        <v>27840</v>
      </c>
      <c r="I21" s="25">
        <v>28950</v>
      </c>
      <c r="J21" s="25">
        <v>30111</v>
      </c>
      <c r="K21" s="26" t="s">
        <v>59</v>
      </c>
    </row>
    <row r="22" spans="1:11" ht="19.5" customHeight="1" x14ac:dyDescent="0.2">
      <c r="A22" s="19"/>
      <c r="B22" s="40" t="s">
        <v>60</v>
      </c>
      <c r="C22" s="40" t="s">
        <v>60</v>
      </c>
      <c r="D22" s="40" t="s">
        <v>60</v>
      </c>
      <c r="E22" s="21"/>
      <c r="F22" s="21"/>
      <c r="G22" s="21"/>
      <c r="H22" s="21"/>
      <c r="I22" s="21"/>
      <c r="J22" s="21"/>
      <c r="K22" s="22"/>
    </row>
    <row r="23" spans="1:11" ht="94.5" x14ac:dyDescent="0.2">
      <c r="A23" s="19"/>
      <c r="B23" s="23" t="s">
        <v>61</v>
      </c>
      <c r="C23" s="24" t="s">
        <v>62</v>
      </c>
      <c r="D23" s="23" t="s">
        <v>27</v>
      </c>
      <c r="E23" s="25">
        <v>71.084337349397586</v>
      </c>
      <c r="F23" s="25">
        <v>69.352517985611513</v>
      </c>
      <c r="G23" s="25">
        <v>58.82352941176471</v>
      </c>
      <c r="H23" s="25">
        <v>59.090909090909093</v>
      </c>
      <c r="I23" s="25">
        <v>58.139534883720934</v>
      </c>
      <c r="J23" s="25">
        <v>57.567917205692112</v>
      </c>
      <c r="K23" s="26" t="s">
        <v>63</v>
      </c>
    </row>
    <row r="24" spans="1:11" ht="78.75" x14ac:dyDescent="0.2">
      <c r="A24" s="19"/>
      <c r="B24" s="23" t="s">
        <v>64</v>
      </c>
      <c r="C24" s="24" t="s">
        <v>65</v>
      </c>
      <c r="D24" s="23" t="s">
        <v>27</v>
      </c>
      <c r="E24" s="25">
        <v>9.3373493975903585</v>
      </c>
      <c r="F24" s="25">
        <v>4.316546762589927</v>
      </c>
      <c r="G24" s="25">
        <v>5.4812834224598932</v>
      </c>
      <c r="H24" s="25">
        <v>5.8441558441558428</v>
      </c>
      <c r="I24" s="25">
        <v>5.2971576227390189</v>
      </c>
      <c r="J24" s="25">
        <v>5.1746442432082791</v>
      </c>
      <c r="K24" s="26" t="s">
        <v>66</v>
      </c>
    </row>
    <row r="25" spans="1:11" ht="89.25" customHeight="1" x14ac:dyDescent="0.2">
      <c r="A25" s="19"/>
      <c r="B25" s="23" t="s">
        <v>67</v>
      </c>
      <c r="C25" s="24" t="s">
        <v>68</v>
      </c>
      <c r="D25" s="23" t="s">
        <v>27</v>
      </c>
      <c r="E25" s="25">
        <v>25</v>
      </c>
      <c r="F25" s="25">
        <v>0</v>
      </c>
      <c r="G25" s="25">
        <v>0</v>
      </c>
      <c r="H25" s="25">
        <v>0</v>
      </c>
      <c r="I25" s="25">
        <v>8.3333333333333321</v>
      </c>
      <c r="J25" s="25">
        <v>8.3333333333333321</v>
      </c>
      <c r="K25" s="26" t="s">
        <v>69</v>
      </c>
    </row>
    <row r="26" spans="1:11" ht="19.5" customHeight="1" x14ac:dyDescent="0.2">
      <c r="A26" s="19"/>
      <c r="B26" s="40" t="s">
        <v>70</v>
      </c>
      <c r="C26" s="40" t="s">
        <v>70</v>
      </c>
      <c r="D26" s="40" t="s">
        <v>70</v>
      </c>
      <c r="E26" s="21"/>
      <c r="F26" s="21"/>
      <c r="G26" s="21"/>
      <c r="H26" s="21"/>
      <c r="I26" s="21"/>
      <c r="J26" s="21"/>
      <c r="K26" s="22"/>
    </row>
    <row r="27" spans="1:11" ht="126" x14ac:dyDescent="0.2">
      <c r="A27" s="19"/>
      <c r="B27" s="23" t="s">
        <v>71</v>
      </c>
      <c r="C27" s="24" t="s">
        <v>72</v>
      </c>
      <c r="D27" s="23" t="s">
        <v>27</v>
      </c>
      <c r="E27" s="25">
        <v>92.424242424242422</v>
      </c>
      <c r="F27" s="25">
        <v>98.507462686567166</v>
      </c>
      <c r="G27" s="25">
        <v>97.727272727272734</v>
      </c>
      <c r="H27" s="25">
        <v>97.435897435897431</v>
      </c>
      <c r="I27" s="25">
        <v>96.226415094339629</v>
      </c>
      <c r="J27" s="25">
        <v>95.121951219512198</v>
      </c>
      <c r="K27" s="26" t="s">
        <v>73</v>
      </c>
    </row>
    <row r="28" spans="1:11" ht="94.5" x14ac:dyDescent="0.2">
      <c r="A28" s="19"/>
      <c r="B28" s="23" t="s">
        <v>74</v>
      </c>
      <c r="C28" s="24" t="s">
        <v>75</v>
      </c>
      <c r="D28" s="23" t="s">
        <v>27</v>
      </c>
      <c r="E28" s="25">
        <v>7.5757575757575761</v>
      </c>
      <c r="F28" s="25">
        <v>1.4925373134328352</v>
      </c>
      <c r="G28" s="25">
        <v>2.2727272727272729</v>
      </c>
      <c r="H28" s="25">
        <v>2.5641025641025648</v>
      </c>
      <c r="I28" s="25">
        <v>3.7735849056603774</v>
      </c>
      <c r="J28" s="25">
        <v>4.8780487804878039</v>
      </c>
      <c r="K28" s="26" t="s">
        <v>76</v>
      </c>
    </row>
    <row r="29" spans="1:11" ht="110.25" x14ac:dyDescent="0.2">
      <c r="A29" s="19"/>
      <c r="B29" s="23" t="s">
        <v>77</v>
      </c>
      <c r="C29" s="24" t="s">
        <v>78</v>
      </c>
      <c r="D29" s="23" t="s">
        <v>27</v>
      </c>
      <c r="E29" s="25">
        <v>75.384615384615401</v>
      </c>
      <c r="F29" s="25">
        <v>72.307692307692321</v>
      </c>
      <c r="G29" s="25">
        <v>79.333333333333329</v>
      </c>
      <c r="H29" s="25">
        <v>80.479532163742689</v>
      </c>
      <c r="I29" s="25">
        <v>80.549707602339183</v>
      </c>
      <c r="J29" s="25">
        <v>80.549707602339183</v>
      </c>
      <c r="K29" s="26" t="s">
        <v>79</v>
      </c>
    </row>
    <row r="30" spans="1:11" ht="110.25" x14ac:dyDescent="0.2">
      <c r="A30" s="19"/>
      <c r="B30" s="23" t="s">
        <v>80</v>
      </c>
      <c r="C30" s="24" t="s">
        <v>81</v>
      </c>
      <c r="D30" s="23" t="s">
        <v>27</v>
      </c>
      <c r="E30" s="25">
        <v>7.6923076923076934</v>
      </c>
      <c r="F30" s="25">
        <v>7.6923076923076934</v>
      </c>
      <c r="G30" s="25">
        <v>10</v>
      </c>
      <c r="H30" s="25">
        <v>10</v>
      </c>
      <c r="I30" s="25">
        <v>10</v>
      </c>
      <c r="J30" s="25">
        <v>10</v>
      </c>
      <c r="K30" s="26" t="s">
        <v>82</v>
      </c>
    </row>
    <row r="31" spans="1:11" ht="110.25" x14ac:dyDescent="0.2">
      <c r="A31" s="19"/>
      <c r="B31" s="23" t="s">
        <v>83</v>
      </c>
      <c r="C31" s="24" t="s">
        <v>84</v>
      </c>
      <c r="D31" s="23" t="s">
        <v>27</v>
      </c>
      <c r="E31" s="25">
        <v>78.658536585365852</v>
      </c>
      <c r="F31" s="25">
        <v>75.335397316821457</v>
      </c>
      <c r="G31" s="25">
        <v>75.436793422404932</v>
      </c>
      <c r="H31" s="25">
        <v>75.855130784708251</v>
      </c>
      <c r="I31" s="25">
        <v>76.406712734452114</v>
      </c>
      <c r="J31" s="25">
        <v>76.289682539682531</v>
      </c>
      <c r="K31" s="26" t="s">
        <v>85</v>
      </c>
    </row>
    <row r="32" spans="1:11" ht="89.25" customHeight="1" x14ac:dyDescent="0.2">
      <c r="A32" s="19"/>
      <c r="B32" s="23" t="s">
        <v>86</v>
      </c>
      <c r="C32" s="24" t="s">
        <v>87</v>
      </c>
      <c r="D32" s="23" t="s">
        <v>27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6" t="s">
        <v>88</v>
      </c>
    </row>
    <row r="33" spans="1:11" ht="94.5" x14ac:dyDescent="0.2">
      <c r="A33" s="19"/>
      <c r="B33" s="23" t="s">
        <v>89</v>
      </c>
      <c r="C33" s="24" t="s">
        <v>90</v>
      </c>
      <c r="D33" s="23" t="s">
        <v>91</v>
      </c>
      <c r="E33" s="25">
        <v>121.82289499509322</v>
      </c>
      <c r="F33" s="25">
        <v>117.75462321428571</v>
      </c>
      <c r="G33" s="25">
        <v>128.44114797311272</v>
      </c>
      <c r="H33" s="25">
        <v>98.247400000000013</v>
      </c>
      <c r="I33" s="25">
        <v>97.178437190900112</v>
      </c>
      <c r="J33" s="25">
        <v>97.855976095617535</v>
      </c>
      <c r="K33" s="26" t="s">
        <v>92</v>
      </c>
    </row>
    <row r="34" spans="1:11" ht="110.25" x14ac:dyDescent="0.2">
      <c r="A34" s="19"/>
      <c r="B34" s="23" t="s">
        <v>93</v>
      </c>
      <c r="C34" s="24" t="s">
        <v>94</v>
      </c>
      <c r="D34" s="23" t="s">
        <v>27</v>
      </c>
      <c r="E34" s="25">
        <v>98.656126482213438</v>
      </c>
      <c r="F34" s="25">
        <v>104.13907284768212</v>
      </c>
      <c r="G34" s="25">
        <v>99.329983249581247</v>
      </c>
      <c r="H34" s="25">
        <v>91.372549019607845</v>
      </c>
      <c r="I34" s="25">
        <v>95.103857566765583</v>
      </c>
      <c r="J34" s="25">
        <v>90.028089887640448</v>
      </c>
      <c r="K34" s="26" t="s">
        <v>95</v>
      </c>
    </row>
    <row r="35" spans="1:11" ht="19.5" customHeight="1" x14ac:dyDescent="0.2">
      <c r="A35" s="19"/>
      <c r="B35" s="40" t="s">
        <v>96</v>
      </c>
      <c r="C35" s="40" t="s">
        <v>96</v>
      </c>
      <c r="D35" s="40" t="s">
        <v>96</v>
      </c>
      <c r="E35" s="21"/>
      <c r="F35" s="21"/>
      <c r="G35" s="21"/>
      <c r="H35" s="21"/>
      <c r="I35" s="21"/>
      <c r="J35" s="21"/>
      <c r="K35" s="22"/>
    </row>
    <row r="36" spans="1:11" ht="48" customHeight="1" x14ac:dyDescent="0.2">
      <c r="A36" s="19"/>
      <c r="B36" s="39" t="s">
        <v>97</v>
      </c>
      <c r="C36" s="24" t="s">
        <v>98</v>
      </c>
      <c r="D36" s="23" t="s">
        <v>47</v>
      </c>
      <c r="E36" s="21"/>
      <c r="F36" s="21"/>
      <c r="G36" s="21"/>
      <c r="H36" s="21"/>
      <c r="I36" s="21"/>
      <c r="J36" s="21"/>
      <c r="K36" s="22"/>
    </row>
    <row r="37" spans="1:11" ht="19.5" customHeight="1" x14ac:dyDescent="0.2">
      <c r="A37" s="19"/>
      <c r="B37" s="39" t="s">
        <v>97</v>
      </c>
      <c r="C37" s="27" t="s">
        <v>99</v>
      </c>
      <c r="D37" s="23" t="s">
        <v>27</v>
      </c>
      <c r="E37" s="25">
        <v>142.51873284777938</v>
      </c>
      <c r="F37" s="25">
        <v>101.03975822489468</v>
      </c>
      <c r="G37" s="25">
        <v>100.94578495614471</v>
      </c>
      <c r="H37" s="25">
        <v>102.89698261874216</v>
      </c>
      <c r="I37" s="25">
        <v>104.92509705876374</v>
      </c>
      <c r="J37" s="25">
        <v>107.03476784527939</v>
      </c>
      <c r="K37" s="26"/>
    </row>
    <row r="38" spans="1:11" ht="63" x14ac:dyDescent="0.2">
      <c r="A38" s="19"/>
      <c r="B38" s="39" t="s">
        <v>97</v>
      </c>
      <c r="C38" s="27" t="s">
        <v>100</v>
      </c>
      <c r="D38" s="23" t="s">
        <v>27</v>
      </c>
      <c r="E38" s="25">
        <v>100</v>
      </c>
      <c r="F38" s="25">
        <v>100</v>
      </c>
      <c r="G38" s="25">
        <v>100</v>
      </c>
      <c r="H38" s="25">
        <v>100</v>
      </c>
      <c r="I38" s="25">
        <v>100</v>
      </c>
      <c r="J38" s="25">
        <v>100</v>
      </c>
      <c r="K38" s="26" t="s">
        <v>101</v>
      </c>
    </row>
    <row r="39" spans="1:11" ht="31.5" x14ac:dyDescent="0.2">
      <c r="A39" s="19"/>
      <c r="B39" s="39" t="s">
        <v>97</v>
      </c>
      <c r="C39" s="27" t="s">
        <v>102</v>
      </c>
      <c r="D39" s="23" t="s">
        <v>27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6" t="s">
        <v>103</v>
      </c>
    </row>
    <row r="40" spans="1:11" ht="75" customHeight="1" x14ac:dyDescent="0.2">
      <c r="A40" s="19"/>
      <c r="B40" s="23"/>
      <c r="C40" s="24" t="s">
        <v>104</v>
      </c>
      <c r="D40" s="23" t="s">
        <v>27</v>
      </c>
      <c r="E40" s="25">
        <v>4.3478260869565215</v>
      </c>
      <c r="F40" s="25">
        <v>28.571428571428569</v>
      </c>
      <c r="G40" s="25">
        <v>26.666666666666668</v>
      </c>
      <c r="H40" s="25">
        <v>26.666666666666668</v>
      </c>
      <c r="I40" s="25">
        <v>26.666666666666668</v>
      </c>
      <c r="J40" s="25">
        <v>26.666666666666668</v>
      </c>
      <c r="K40" s="26" t="s">
        <v>105</v>
      </c>
    </row>
    <row r="41" spans="1:11" ht="102" customHeight="1" x14ac:dyDescent="0.2">
      <c r="A41" s="19"/>
      <c r="B41" s="23" t="s">
        <v>106</v>
      </c>
      <c r="C41" s="24" t="s">
        <v>107</v>
      </c>
      <c r="D41" s="23" t="s">
        <v>27</v>
      </c>
      <c r="E41" s="25">
        <v>0</v>
      </c>
      <c r="F41" s="25">
        <v>50</v>
      </c>
      <c r="G41" s="25">
        <v>50</v>
      </c>
      <c r="H41" s="25">
        <v>50</v>
      </c>
      <c r="I41" s="25">
        <v>50</v>
      </c>
      <c r="J41" s="25">
        <v>0</v>
      </c>
      <c r="K41" s="26" t="s">
        <v>108</v>
      </c>
    </row>
    <row r="42" spans="1:11" ht="19.5" customHeight="1" x14ac:dyDescent="0.2">
      <c r="A42" s="19"/>
      <c r="B42" s="40" t="s">
        <v>109</v>
      </c>
      <c r="C42" s="40" t="s">
        <v>109</v>
      </c>
      <c r="D42" s="40" t="s">
        <v>109</v>
      </c>
      <c r="E42" s="21"/>
      <c r="F42" s="21"/>
      <c r="G42" s="21"/>
      <c r="H42" s="21"/>
      <c r="I42" s="21"/>
      <c r="J42" s="21"/>
      <c r="K42" s="22"/>
    </row>
    <row r="43" spans="1:11" ht="157.5" x14ac:dyDescent="0.2">
      <c r="A43" s="19"/>
      <c r="B43" s="23" t="s">
        <v>110</v>
      </c>
      <c r="C43" s="24" t="s">
        <v>111</v>
      </c>
      <c r="D43" s="23" t="s">
        <v>27</v>
      </c>
      <c r="E43" s="25">
        <v>29.015769439912997</v>
      </c>
      <c r="F43" s="25">
        <v>30.430939226519339</v>
      </c>
      <c r="G43" s="25">
        <v>32.286036036036037</v>
      </c>
      <c r="H43" s="25">
        <v>33.295063145809415</v>
      </c>
      <c r="I43" s="25">
        <v>36.124121779859472</v>
      </c>
      <c r="J43" s="25">
        <v>38.709677419354833</v>
      </c>
      <c r="K43" s="26" t="s">
        <v>112</v>
      </c>
    </row>
    <row r="44" spans="1:11" ht="94.5" x14ac:dyDescent="0.2">
      <c r="A44" s="19"/>
      <c r="B44" s="28" t="s">
        <v>113</v>
      </c>
      <c r="C44" s="24" t="s">
        <v>114</v>
      </c>
      <c r="D44" s="23" t="s">
        <v>27</v>
      </c>
      <c r="E44" s="25">
        <v>59.390310288513881</v>
      </c>
      <c r="F44" s="25">
        <v>58.599779492833513</v>
      </c>
      <c r="G44" s="25">
        <v>57.730263157894733</v>
      </c>
      <c r="H44" s="25">
        <v>64.722222222222229</v>
      </c>
      <c r="I44" s="25">
        <v>68.5</v>
      </c>
      <c r="J44" s="25">
        <v>72.5</v>
      </c>
      <c r="K44" s="26" t="s">
        <v>115</v>
      </c>
    </row>
    <row r="45" spans="1:11" ht="19.5" customHeight="1" x14ac:dyDescent="0.2">
      <c r="A45" s="19"/>
      <c r="B45" s="46" t="s">
        <v>116</v>
      </c>
      <c r="C45" s="46" t="s">
        <v>116</v>
      </c>
      <c r="D45" s="46" t="s">
        <v>116</v>
      </c>
      <c r="E45" s="21"/>
      <c r="F45" s="21"/>
      <c r="G45" s="21"/>
      <c r="H45" s="21"/>
      <c r="I45" s="21"/>
      <c r="J45" s="21"/>
      <c r="K45" s="22"/>
    </row>
    <row r="46" spans="1:11" ht="126" x14ac:dyDescent="0.2">
      <c r="A46" s="19"/>
      <c r="B46" s="39" t="s">
        <v>117</v>
      </c>
      <c r="C46" s="24" t="s">
        <v>118</v>
      </c>
      <c r="D46" s="24" t="s">
        <v>119</v>
      </c>
      <c r="E46" s="25">
        <v>22.979880369766175</v>
      </c>
      <c r="F46" s="25">
        <v>23.370165745856355</v>
      </c>
      <c r="G46" s="25">
        <v>23.84009009009009</v>
      </c>
      <c r="H46" s="25">
        <v>24.603903559127438</v>
      </c>
      <c r="I46" s="25">
        <v>25.099531615925056</v>
      </c>
      <c r="J46" s="25">
        <v>25.609318996415769</v>
      </c>
      <c r="K46" s="26" t="s">
        <v>120</v>
      </c>
    </row>
    <row r="47" spans="1:11" ht="31.5" x14ac:dyDescent="0.2">
      <c r="A47" s="19"/>
      <c r="B47" s="39" t="s">
        <v>117</v>
      </c>
      <c r="C47" s="24" t="s">
        <v>121</v>
      </c>
      <c r="D47" s="24" t="s">
        <v>119</v>
      </c>
      <c r="E47" s="25">
        <v>0.15447241564006428</v>
      </c>
      <c r="F47" s="25">
        <v>0.17680587526033101</v>
      </c>
      <c r="G47" s="25">
        <v>0.16095928611266039</v>
      </c>
      <c r="H47" s="25">
        <v>0.17623649801023311</v>
      </c>
      <c r="I47" s="25">
        <v>0.1855072463768116</v>
      </c>
      <c r="J47" s="25">
        <v>0.1892371377882909</v>
      </c>
      <c r="K47" s="26" t="s">
        <v>122</v>
      </c>
    </row>
    <row r="48" spans="1:11" ht="110.25" x14ac:dyDescent="0.2">
      <c r="A48" s="19"/>
      <c r="B48" s="39" t="s">
        <v>123</v>
      </c>
      <c r="C48" s="24" t="s">
        <v>124</v>
      </c>
      <c r="D48" s="24" t="s">
        <v>125</v>
      </c>
      <c r="E48" s="25">
        <v>14.46</v>
      </c>
      <c r="F48" s="25">
        <v>22.310000000000002</v>
      </c>
      <c r="G48" s="25">
        <v>28.8</v>
      </c>
      <c r="H48" s="25">
        <v>7</v>
      </c>
      <c r="I48" s="25">
        <v>5</v>
      </c>
      <c r="J48" s="25">
        <v>5</v>
      </c>
      <c r="K48" s="26" t="s">
        <v>126</v>
      </c>
    </row>
    <row r="49" spans="1:11" ht="75" customHeight="1" x14ac:dyDescent="0.2">
      <c r="A49" s="19"/>
      <c r="B49" s="39" t="s">
        <v>123</v>
      </c>
      <c r="C49" s="24" t="s">
        <v>127</v>
      </c>
      <c r="D49" s="24" t="s">
        <v>125</v>
      </c>
      <c r="E49" s="25">
        <v>2.65</v>
      </c>
      <c r="F49" s="25">
        <v>3.87</v>
      </c>
      <c r="G49" s="25">
        <v>2.65</v>
      </c>
      <c r="H49" s="25">
        <v>2.4</v>
      </c>
      <c r="I49" s="25">
        <v>1.7000000000000002</v>
      </c>
      <c r="J49" s="25">
        <v>1.7000000000000002</v>
      </c>
      <c r="K49" s="26"/>
    </row>
    <row r="50" spans="1:11" ht="116.25" customHeight="1" x14ac:dyDescent="0.2">
      <c r="A50" s="19"/>
      <c r="B50" s="39" t="s">
        <v>128</v>
      </c>
      <c r="C50" s="24" t="s">
        <v>129</v>
      </c>
      <c r="D50" s="24" t="s">
        <v>47</v>
      </c>
      <c r="E50" s="21"/>
      <c r="F50" s="21"/>
      <c r="G50" s="21"/>
      <c r="H50" s="21"/>
      <c r="I50" s="21"/>
      <c r="J50" s="21"/>
      <c r="K50" s="22"/>
    </row>
    <row r="51" spans="1:11" ht="126" x14ac:dyDescent="0.2">
      <c r="A51" s="19"/>
      <c r="B51" s="39" t="s">
        <v>128</v>
      </c>
      <c r="C51" s="24" t="s">
        <v>130</v>
      </c>
      <c r="D51" s="24" t="s">
        <v>119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6" t="s">
        <v>131</v>
      </c>
    </row>
    <row r="52" spans="1:11" ht="33.75" customHeight="1" x14ac:dyDescent="0.2">
      <c r="A52" s="19"/>
      <c r="B52" s="39" t="s">
        <v>128</v>
      </c>
      <c r="C52" s="24" t="s">
        <v>132</v>
      </c>
      <c r="D52" s="24" t="s">
        <v>119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6"/>
    </row>
    <row r="53" spans="1:11" ht="19.5" customHeight="1" x14ac:dyDescent="0.2">
      <c r="A53" s="19"/>
      <c r="B53" s="46" t="s">
        <v>133</v>
      </c>
      <c r="C53" s="46" t="s">
        <v>133</v>
      </c>
      <c r="D53" s="46" t="s">
        <v>133</v>
      </c>
      <c r="E53" s="21"/>
      <c r="F53" s="21"/>
      <c r="G53" s="21"/>
      <c r="H53" s="21"/>
      <c r="I53" s="21"/>
      <c r="J53" s="21"/>
      <c r="K53" s="22"/>
    </row>
    <row r="54" spans="1:11" ht="126" x14ac:dyDescent="0.2">
      <c r="A54" s="19"/>
      <c r="B54" s="23" t="s">
        <v>134</v>
      </c>
      <c r="C54" s="24" t="s">
        <v>135</v>
      </c>
      <c r="D54" s="24" t="s">
        <v>27</v>
      </c>
      <c r="E54" s="25">
        <v>100</v>
      </c>
      <c r="F54" s="25">
        <v>100</v>
      </c>
      <c r="G54" s="25">
        <v>100</v>
      </c>
      <c r="H54" s="25">
        <v>100</v>
      </c>
      <c r="I54" s="25">
        <v>100</v>
      </c>
      <c r="J54" s="25">
        <v>100</v>
      </c>
      <c r="K54" s="26" t="s">
        <v>136</v>
      </c>
    </row>
    <row r="55" spans="1:11" ht="254.25" customHeight="1" x14ac:dyDescent="0.2">
      <c r="A55" s="19"/>
      <c r="B55" s="23" t="s">
        <v>137</v>
      </c>
      <c r="C55" s="24" t="s">
        <v>138</v>
      </c>
      <c r="D55" s="24" t="s">
        <v>27</v>
      </c>
      <c r="E55" s="25">
        <v>100</v>
      </c>
      <c r="F55" s="25">
        <v>100</v>
      </c>
      <c r="G55" s="25">
        <v>100</v>
      </c>
      <c r="H55" s="25">
        <v>100</v>
      </c>
      <c r="I55" s="25">
        <v>100</v>
      </c>
      <c r="J55" s="25">
        <v>100</v>
      </c>
      <c r="K55" s="26" t="s">
        <v>139</v>
      </c>
    </row>
    <row r="56" spans="1:11" ht="60.75" customHeight="1" x14ac:dyDescent="0.2">
      <c r="A56" s="19"/>
      <c r="B56" s="23" t="s">
        <v>140</v>
      </c>
      <c r="C56" s="24" t="s">
        <v>141</v>
      </c>
      <c r="D56" s="24" t="s">
        <v>27</v>
      </c>
      <c r="E56" s="25">
        <v>96.969696969696969</v>
      </c>
      <c r="F56" s="25">
        <v>100</v>
      </c>
      <c r="G56" s="25">
        <v>100</v>
      </c>
      <c r="H56" s="25">
        <v>100</v>
      </c>
      <c r="I56" s="25">
        <v>100</v>
      </c>
      <c r="J56" s="25">
        <v>100</v>
      </c>
      <c r="K56" s="26" t="s">
        <v>142</v>
      </c>
    </row>
    <row r="57" spans="1:11" ht="126" x14ac:dyDescent="0.2">
      <c r="A57" s="19"/>
      <c r="B57" s="23" t="s">
        <v>143</v>
      </c>
      <c r="C57" s="24" t="s">
        <v>144</v>
      </c>
      <c r="D57" s="24" t="s">
        <v>27</v>
      </c>
      <c r="E57" s="25">
        <v>9.1503267973856204</v>
      </c>
      <c r="F57" s="25">
        <v>37.391304347826086</v>
      </c>
      <c r="G57" s="25">
        <v>15.789473684210529</v>
      </c>
      <c r="H57" s="25">
        <v>8</v>
      </c>
      <c r="I57" s="25">
        <v>8</v>
      </c>
      <c r="J57" s="25">
        <v>8</v>
      </c>
      <c r="K57" s="26" t="s">
        <v>145</v>
      </c>
    </row>
    <row r="58" spans="1:11" ht="19.5" customHeight="1" x14ac:dyDescent="0.2">
      <c r="A58" s="19"/>
      <c r="B58" s="46" t="s">
        <v>146</v>
      </c>
      <c r="C58" s="46" t="s">
        <v>146</v>
      </c>
      <c r="D58" s="46" t="s">
        <v>146</v>
      </c>
      <c r="E58" s="21"/>
      <c r="F58" s="21"/>
      <c r="G58" s="21"/>
      <c r="H58" s="21"/>
      <c r="I58" s="21"/>
      <c r="J58" s="21"/>
      <c r="K58" s="22"/>
    </row>
    <row r="59" spans="1:11" ht="110.25" x14ac:dyDescent="0.2">
      <c r="A59" s="19"/>
      <c r="B59" s="23" t="s">
        <v>147</v>
      </c>
      <c r="C59" s="24" t="s">
        <v>148</v>
      </c>
      <c r="D59" s="24" t="s">
        <v>27</v>
      </c>
      <c r="E59" s="25">
        <v>9.2545540509523363</v>
      </c>
      <c r="F59" s="25">
        <v>24.014704300098934</v>
      </c>
      <c r="G59" s="25">
        <v>26.706723743945037</v>
      </c>
      <c r="H59" s="25">
        <v>39.085258609821871</v>
      </c>
      <c r="I59" s="25">
        <v>41.760171845009779</v>
      </c>
      <c r="J59" s="25">
        <v>43.132219086861724</v>
      </c>
      <c r="K59" s="26" t="s">
        <v>149</v>
      </c>
    </row>
    <row r="60" spans="1:11" ht="89.25" customHeight="1" x14ac:dyDescent="0.2">
      <c r="A60" s="19"/>
      <c r="B60" s="23" t="s">
        <v>150</v>
      </c>
      <c r="C60" s="24" t="s">
        <v>151</v>
      </c>
      <c r="D60" s="24" t="s">
        <v>27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6" t="s">
        <v>152</v>
      </c>
    </row>
    <row r="61" spans="1:11" ht="63" x14ac:dyDescent="0.2">
      <c r="A61" s="19"/>
      <c r="B61" s="23" t="s">
        <v>153</v>
      </c>
      <c r="C61" s="24" t="s">
        <v>154</v>
      </c>
      <c r="D61" s="24" t="s">
        <v>91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6" t="s">
        <v>155</v>
      </c>
    </row>
    <row r="62" spans="1:11" ht="102" customHeight="1" x14ac:dyDescent="0.2">
      <c r="A62" s="19"/>
      <c r="B62" s="23" t="s">
        <v>156</v>
      </c>
      <c r="C62" s="24" t="s">
        <v>157</v>
      </c>
      <c r="D62" s="24" t="s">
        <v>27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6" t="s">
        <v>158</v>
      </c>
    </row>
    <row r="63" spans="1:11" ht="110.25" x14ac:dyDescent="0.2">
      <c r="A63" s="19"/>
      <c r="B63" s="23" t="s">
        <v>159</v>
      </c>
      <c r="C63" s="24" t="s">
        <v>160</v>
      </c>
      <c r="D63" s="24" t="s">
        <v>31</v>
      </c>
      <c r="E63" s="25">
        <v>4180.9261328334233</v>
      </c>
      <c r="F63" s="25">
        <v>5210.1543077934894</v>
      </c>
      <c r="G63" s="25">
        <v>4545.7556653653091</v>
      </c>
      <c r="H63" s="25">
        <v>4614.4286526435471</v>
      </c>
      <c r="I63" s="25">
        <v>4705.3797101449272</v>
      </c>
      <c r="J63" s="25">
        <v>4799.9881726788881</v>
      </c>
      <c r="K63" s="26" t="s">
        <v>161</v>
      </c>
    </row>
    <row r="64" spans="1:11" ht="78.75" x14ac:dyDescent="0.2">
      <c r="A64" s="19"/>
      <c r="B64" s="23" t="s">
        <v>162</v>
      </c>
      <c r="C64" s="24" t="s">
        <v>163</v>
      </c>
      <c r="D64" s="24" t="s">
        <v>164</v>
      </c>
      <c r="E64" s="25" t="s">
        <v>165</v>
      </c>
      <c r="F64" s="25" t="s">
        <v>165</v>
      </c>
      <c r="G64" s="25" t="s">
        <v>165</v>
      </c>
      <c r="H64" s="25" t="s">
        <v>165</v>
      </c>
      <c r="I64" s="25" t="s">
        <v>165</v>
      </c>
      <c r="J64" s="25" t="s">
        <v>165</v>
      </c>
      <c r="K64" s="26" t="s">
        <v>166</v>
      </c>
    </row>
    <row r="65" spans="1:11" ht="60.75" customHeight="1" x14ac:dyDescent="0.2">
      <c r="A65" s="19"/>
      <c r="B65" s="23" t="s">
        <v>167</v>
      </c>
      <c r="C65" s="24" t="s">
        <v>168</v>
      </c>
      <c r="D65" s="24" t="s">
        <v>169</v>
      </c>
      <c r="E65" s="25">
        <v>65.7</v>
      </c>
      <c r="F65" s="25">
        <v>67.400000000000006</v>
      </c>
      <c r="G65" s="25">
        <v>68.8</v>
      </c>
      <c r="H65" s="25"/>
      <c r="I65" s="25"/>
      <c r="J65" s="25"/>
      <c r="K65" s="26" t="s">
        <v>200</v>
      </c>
    </row>
    <row r="66" spans="1:11" ht="47.25" x14ac:dyDescent="0.2">
      <c r="A66" s="19"/>
      <c r="B66" s="23" t="s">
        <v>170</v>
      </c>
      <c r="C66" s="24" t="s">
        <v>171</v>
      </c>
      <c r="D66" s="24" t="s">
        <v>172</v>
      </c>
      <c r="E66" s="25">
        <v>9.3350000000000009</v>
      </c>
      <c r="F66" s="25">
        <v>9.1229999999999993</v>
      </c>
      <c r="G66" s="25">
        <v>8.9649999999999999</v>
      </c>
      <c r="H66" s="25">
        <v>8.7949999999999999</v>
      </c>
      <c r="I66" s="25">
        <v>8.625</v>
      </c>
      <c r="J66" s="25">
        <v>8.4550000000000001</v>
      </c>
      <c r="K66" s="26" t="s">
        <v>173</v>
      </c>
    </row>
    <row r="67" spans="1:11" ht="19.5" customHeight="1" x14ac:dyDescent="0.2">
      <c r="A67" s="19"/>
      <c r="B67" s="46" t="s">
        <v>174</v>
      </c>
      <c r="C67" s="46" t="s">
        <v>174</v>
      </c>
      <c r="D67" s="46" t="s">
        <v>174</v>
      </c>
      <c r="E67" s="21"/>
      <c r="F67" s="21"/>
      <c r="G67" s="21"/>
      <c r="H67" s="21"/>
      <c r="I67" s="21"/>
      <c r="J67" s="21"/>
      <c r="K67" s="22"/>
    </row>
    <row r="68" spans="1:11" ht="48" customHeight="1" x14ac:dyDescent="0.2">
      <c r="A68" s="19"/>
      <c r="B68" s="39" t="s">
        <v>175</v>
      </c>
      <c r="C68" s="24" t="s">
        <v>176</v>
      </c>
      <c r="D68" s="24" t="s">
        <v>47</v>
      </c>
      <c r="E68" s="21"/>
      <c r="F68" s="21"/>
      <c r="G68" s="21"/>
      <c r="H68" s="21"/>
      <c r="I68" s="21"/>
      <c r="J68" s="21"/>
      <c r="K68" s="22"/>
    </row>
    <row r="69" spans="1:11" ht="141.75" x14ac:dyDescent="0.2">
      <c r="A69" s="19"/>
      <c r="B69" s="39" t="s">
        <v>175</v>
      </c>
      <c r="C69" s="24" t="s">
        <v>177</v>
      </c>
      <c r="D69" s="24" t="s">
        <v>178</v>
      </c>
      <c r="E69" s="25">
        <v>688.92315270935956</v>
      </c>
      <c r="F69" s="25">
        <v>695.76354679802955</v>
      </c>
      <c r="G69" s="25">
        <v>762.49343832020998</v>
      </c>
      <c r="H69" s="25">
        <v>761.15485564304458</v>
      </c>
      <c r="I69" s="25">
        <v>754.15573053368325</v>
      </c>
      <c r="J69" s="25">
        <v>748.03149606299212</v>
      </c>
      <c r="K69" s="26" t="s">
        <v>179</v>
      </c>
    </row>
    <row r="70" spans="1:11" ht="110.25" x14ac:dyDescent="0.2">
      <c r="A70" s="19"/>
      <c r="B70" s="39" t="s">
        <v>175</v>
      </c>
      <c r="C70" s="24" t="s">
        <v>180</v>
      </c>
      <c r="D70" s="24" t="s">
        <v>181</v>
      </c>
      <c r="E70" s="25">
        <v>0.36346476565668884</v>
      </c>
      <c r="F70" s="25">
        <v>0.36186561829878477</v>
      </c>
      <c r="G70" s="25">
        <v>0.34961940166401129</v>
      </c>
      <c r="H70" s="25">
        <v>0.34740662064082128</v>
      </c>
      <c r="I70" s="25">
        <v>0.34430872720835543</v>
      </c>
      <c r="J70" s="25">
        <v>0.34121083377588951</v>
      </c>
      <c r="K70" s="26" t="s">
        <v>182</v>
      </c>
    </row>
    <row r="71" spans="1:11" ht="110.25" x14ac:dyDescent="0.2">
      <c r="A71" s="19"/>
      <c r="B71" s="39" t="s">
        <v>175</v>
      </c>
      <c r="C71" s="24" t="s">
        <v>183</v>
      </c>
      <c r="D71" s="24" t="s">
        <v>184</v>
      </c>
      <c r="E71" s="25">
        <v>12.204631578947369</v>
      </c>
      <c r="F71" s="25">
        <v>11.813737373737377</v>
      </c>
      <c r="G71" s="25">
        <v>10.408163265306118</v>
      </c>
      <c r="H71" s="25">
        <v>10.306122448979595</v>
      </c>
      <c r="I71" s="25">
        <v>10.204081632653063</v>
      </c>
      <c r="J71" s="25">
        <v>10.204081632653063</v>
      </c>
      <c r="K71" s="26" t="s">
        <v>185</v>
      </c>
    </row>
    <row r="72" spans="1:11" ht="126" x14ac:dyDescent="0.2">
      <c r="A72" s="19"/>
      <c r="B72" s="39" t="s">
        <v>175</v>
      </c>
      <c r="C72" s="24" t="s">
        <v>186</v>
      </c>
      <c r="D72" s="24" t="s">
        <v>184</v>
      </c>
      <c r="E72" s="25">
        <v>25.12218963831867</v>
      </c>
      <c r="F72" s="25">
        <v>24.179179179179179</v>
      </c>
      <c r="G72" s="25">
        <v>22.5732421875</v>
      </c>
      <c r="H72" s="25">
        <v>22.34375</v>
      </c>
      <c r="I72" s="25">
        <v>22.119140625</v>
      </c>
      <c r="J72" s="25">
        <v>21.89453125</v>
      </c>
      <c r="K72" s="26" t="s">
        <v>187</v>
      </c>
    </row>
    <row r="73" spans="1:11" ht="94.5" x14ac:dyDescent="0.2">
      <c r="A73" s="19"/>
      <c r="B73" s="39" t="s">
        <v>175</v>
      </c>
      <c r="C73" s="24" t="s">
        <v>188</v>
      </c>
      <c r="D73" s="24" t="s">
        <v>184</v>
      </c>
      <c r="E73" s="25">
        <v>153.67774566473989</v>
      </c>
      <c r="F73" s="25">
        <v>123.85714285714286</v>
      </c>
      <c r="G73" s="25">
        <v>116.65558739255015</v>
      </c>
      <c r="H73" s="25">
        <v>115.14285714285714</v>
      </c>
      <c r="I73" s="25">
        <v>114</v>
      </c>
      <c r="J73" s="25">
        <v>112.85714285714286</v>
      </c>
      <c r="K73" s="26" t="s">
        <v>189</v>
      </c>
    </row>
    <row r="74" spans="1:11" ht="48" customHeight="1" x14ac:dyDescent="0.2">
      <c r="A74" s="19"/>
      <c r="B74" s="39" t="s">
        <v>190</v>
      </c>
      <c r="C74" s="24" t="s">
        <v>191</v>
      </c>
      <c r="D74" s="24" t="s">
        <v>47</v>
      </c>
      <c r="E74" s="21"/>
      <c r="F74" s="21"/>
      <c r="G74" s="21"/>
      <c r="H74" s="21"/>
      <c r="I74" s="21"/>
      <c r="J74" s="21"/>
      <c r="K74" s="22"/>
    </row>
    <row r="75" spans="1:11" ht="48" customHeight="1" x14ac:dyDescent="0.2">
      <c r="A75" s="19"/>
      <c r="B75" s="39" t="s">
        <v>190</v>
      </c>
      <c r="C75" s="24" t="s">
        <v>177</v>
      </c>
      <c r="D75" s="24" t="s">
        <v>192</v>
      </c>
      <c r="E75" s="25">
        <v>174.07070166041774</v>
      </c>
      <c r="F75" s="25">
        <v>169.57579743505426</v>
      </c>
      <c r="G75" s="25">
        <v>166.02453987730061</v>
      </c>
      <c r="H75" s="25">
        <v>169.23365548607163</v>
      </c>
      <c r="I75" s="25">
        <v>172.56927536231882</v>
      </c>
      <c r="J75" s="25">
        <v>176.03903015966881</v>
      </c>
      <c r="K75" s="26" t="s">
        <v>193</v>
      </c>
    </row>
    <row r="76" spans="1:11" ht="63" x14ac:dyDescent="0.2">
      <c r="A76" s="19"/>
      <c r="B76" s="39" t="s">
        <v>190</v>
      </c>
      <c r="C76" s="24" t="s">
        <v>180</v>
      </c>
      <c r="D76" s="24" t="s">
        <v>181</v>
      </c>
      <c r="E76" s="25">
        <v>0.21378440860215048</v>
      </c>
      <c r="F76" s="25">
        <v>0.19449879526307692</v>
      </c>
      <c r="G76" s="25">
        <v>0.21440716713266234</v>
      </c>
      <c r="H76" s="25">
        <v>0.21440716713266234</v>
      </c>
      <c r="I76" s="25">
        <v>0.21440716713266234</v>
      </c>
      <c r="J76" s="25">
        <v>0.21440716713266234</v>
      </c>
      <c r="K76" s="26" t="s">
        <v>194</v>
      </c>
    </row>
    <row r="77" spans="1:11" ht="94.5" x14ac:dyDescent="0.2">
      <c r="A77" s="19"/>
      <c r="B77" s="39" t="s">
        <v>190</v>
      </c>
      <c r="C77" s="24" t="s">
        <v>183</v>
      </c>
      <c r="D77" s="24" t="s">
        <v>195</v>
      </c>
      <c r="E77" s="25">
        <v>0.99625066952329999</v>
      </c>
      <c r="F77" s="25">
        <v>0.30362819248054357</v>
      </c>
      <c r="G77" s="25">
        <v>0</v>
      </c>
      <c r="H77" s="25">
        <v>0</v>
      </c>
      <c r="I77" s="25">
        <v>0</v>
      </c>
      <c r="J77" s="25">
        <v>0</v>
      </c>
      <c r="K77" s="26" t="s">
        <v>199</v>
      </c>
    </row>
    <row r="78" spans="1:11" ht="47.25" x14ac:dyDescent="0.2">
      <c r="A78" s="19"/>
      <c r="B78" s="39" t="s">
        <v>190</v>
      </c>
      <c r="C78" s="24" t="s">
        <v>186</v>
      </c>
      <c r="D78" s="24" t="s">
        <v>195</v>
      </c>
      <c r="E78" s="25">
        <v>1.9153722549544727</v>
      </c>
      <c r="F78" s="25">
        <v>1.8656143812342427</v>
      </c>
      <c r="G78" s="25">
        <v>1.7936419408812039</v>
      </c>
      <c r="H78" s="25">
        <v>1.828311540648095</v>
      </c>
      <c r="I78" s="25">
        <v>1.8643478260869562</v>
      </c>
      <c r="J78" s="25">
        <v>1.9018332347723237</v>
      </c>
      <c r="K78" s="26" t="s">
        <v>196</v>
      </c>
    </row>
    <row r="79" spans="1:11" ht="63" x14ac:dyDescent="0.2">
      <c r="A79" s="19"/>
      <c r="B79" s="39" t="s">
        <v>190</v>
      </c>
      <c r="C79" s="24" t="s">
        <v>188</v>
      </c>
      <c r="D79" s="24" t="s">
        <v>195</v>
      </c>
      <c r="E79" s="25">
        <v>0</v>
      </c>
      <c r="F79" s="25">
        <v>0</v>
      </c>
      <c r="G79" s="25">
        <v>1.097601784718349</v>
      </c>
      <c r="H79" s="25">
        <v>1.1188175099488344</v>
      </c>
      <c r="I79" s="25">
        <v>1.1408695652173915</v>
      </c>
      <c r="J79" s="25">
        <v>1.1638083973979894</v>
      </c>
      <c r="K79" s="26" t="s">
        <v>197</v>
      </c>
    </row>
  </sheetData>
  <mergeCells count="23">
    <mergeCell ref="D5:D6"/>
    <mergeCell ref="B36:B39"/>
    <mergeCell ref="B68:B73"/>
    <mergeCell ref="B15:B21"/>
    <mergeCell ref="B50:B52"/>
    <mergeCell ref="B42:D42"/>
    <mergeCell ref="B46:B47"/>
    <mergeCell ref="B74:B79"/>
    <mergeCell ref="B7:D7"/>
    <mergeCell ref="K5:K6"/>
    <mergeCell ref="B5:C6"/>
    <mergeCell ref="B1:K1"/>
    <mergeCell ref="B35:D35"/>
    <mergeCell ref="B26:D26"/>
    <mergeCell ref="C2:J2"/>
    <mergeCell ref="B53:D53"/>
    <mergeCell ref="B22:D22"/>
    <mergeCell ref="E5:J5"/>
    <mergeCell ref="B67:D67"/>
    <mergeCell ref="B58:D58"/>
    <mergeCell ref="B48:B49"/>
    <mergeCell ref="B45:D45"/>
    <mergeCell ref="C3:J3"/>
  </mergeCells>
  <pageMargins left="0.79" right="0.2" top="0.39" bottom="0.39" header="0.39" footer="0.39"/>
  <pageSetup paperSize="9" scale="58" fitToHeight="0" orientation="landscape" r:id="rId1"/>
  <headerFooter>
    <oddFooter>&amp;L&amp;"Tahoma"&amp;8 Время печати: &amp;D &amp;T&amp;R&amp;"Tahoma"&amp;8 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ТИПОВАЯ ФОРМА ДОКЛАДА</vt:lpstr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2016-04-29T05:10:37Z</cp:lastPrinted>
  <dcterms:created xsi:type="dcterms:W3CDTF">2016-04-29T05:11:43Z</dcterms:created>
  <dcterms:modified xsi:type="dcterms:W3CDTF">2016-04-29T06:52:19Z</dcterms:modified>
</cp:coreProperties>
</file>